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95" windowHeight="7935" activeTab="0"/>
  </bookViews>
  <sheets>
    <sheet name="Лист1" sheetId="1" r:id="rId1"/>
  </sheets>
  <definedNames>
    <definedName name="_xlfn.IFERROR" hidden="1">#NAME?</definedName>
    <definedName name="_xlnm.Print_Area" localSheetId="0">'Лист1'!$A$1:$O$35</definedName>
  </definedNames>
  <calcPr fullCalcOnLoad="1"/>
</workbook>
</file>

<file path=xl/sharedStrings.xml><?xml version="1.0" encoding="utf-8"?>
<sst xmlns="http://schemas.openxmlformats.org/spreadsheetml/2006/main" count="118" uniqueCount="47">
  <si>
    <t xml:space="preserve">бюджета </t>
  </si>
  <si>
    <t xml:space="preserve">по состоянию на </t>
  </si>
  <si>
    <t>№</t>
  </si>
  <si>
    <t>Наименование доходов</t>
  </si>
  <si>
    <t>Земельный налог</t>
  </si>
  <si>
    <t>Прочие неналоговые</t>
  </si>
  <si>
    <t>Налог на прибыль организаций</t>
  </si>
  <si>
    <t>Налог на доходы физических лиц</t>
  </si>
  <si>
    <t>Единый налог на вмененный доход для отдельных видов деятельности</t>
  </si>
  <si>
    <t>Единый сельскохозяйственный налог</t>
  </si>
  <si>
    <t>Проценты, полученные от предоставления кредитов внутри страны, за счет средств бюджетов муниципальных районов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</si>
  <si>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</si>
  <si>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</si>
  <si>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Прочие доходы от оказания платных услуг и компенсации затрат государства</t>
  </si>
  <si>
    <t>Доходы от реализации имущества, находящегося в государственной собственности (за исключением имущества бюджетных и автономных учреждений, а также имущества государственных и муниципальных предприятий, в том числе казенных)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</si>
  <si>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</si>
  <si>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ВСЕГО СОБСТВЕННЫХ ДОХОДОВ</t>
  </si>
  <si>
    <t>Государственная пошлина</t>
  </si>
  <si>
    <t>Платежи от государственных и муниципальных унитарных  предприятий</t>
  </si>
  <si>
    <t>Плата за негативное воздействие на окружающую среду</t>
  </si>
  <si>
    <t>Штрафные санкции. возмещение ущерба</t>
  </si>
  <si>
    <t>НАЛОГОВЫЕ ДОХОДЫ:</t>
  </si>
  <si>
    <t>НЕНАЛОГОВЫЕ ДОХОДЫ:</t>
  </si>
  <si>
    <t>Руководитель:</t>
  </si>
  <si>
    <t>(подпись)</t>
  </si>
  <si>
    <t xml:space="preserve">в новом формате, версии от 22.07.2011 года                                                                   </t>
  </si>
  <si>
    <t>Процент исполнения к году</t>
  </si>
  <si>
    <t>Плановые показатели на год</t>
  </si>
  <si>
    <t>ИСПОЛНЕНИЕ ДОХОДНОЙ ЧАСТИ</t>
  </si>
  <si>
    <t>%</t>
  </si>
  <si>
    <t>Налог, взимаемый в связи с применением упрощенной системы налогообложения</t>
  </si>
  <si>
    <t>Доходы в виде прибыли, приходящейся на доли в уставных (складочных) капиталах хозяйственных товариществ и обществ или дивидендов по акциям, принадлежащим муниципальным районам</t>
  </si>
  <si>
    <t>Налог. взимаемый в связи с применением патентной системы налогообложения</t>
  </si>
  <si>
    <t>Акцизы по подакцизным товарам(продукции), производимым на территории РФ</t>
  </si>
  <si>
    <t>Плановые показатели на период</t>
  </si>
  <si>
    <t>Процент исполнения к  периоду</t>
  </si>
  <si>
    <t>Процент исполнения месяца</t>
  </si>
  <si>
    <t>Налог на имущество физических лиц</t>
  </si>
  <si>
    <t xml:space="preserve">Костино-Быстрянского сельского поселения </t>
  </si>
  <si>
    <t>Хлебников С.Н.</t>
  </si>
  <si>
    <t>Яровая А.П.</t>
  </si>
  <si>
    <t>86384 3-47-49</t>
  </si>
  <si>
    <t>10.11.2015 года</t>
  </si>
  <si>
    <t>Плановые показатели на ноябрь</t>
  </si>
  <si>
    <t>Фактические показатели ноября 2014г.</t>
  </si>
  <si>
    <t>Фактические показатели ноября 2015г.</t>
  </si>
  <si>
    <t xml:space="preserve">Фактические показатели  на 10.11.2015 вкл.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</si>
</sst>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3">
    <font>
      <sz val="11"/>
      <color indexed="8"/>
      <name val="Calibri"/>
      <family val="2"/>
    </font>
    <font>
      <sz val="10"/>
      <name val="Arial Cyr"/>
      <family val="0"/>
    </font>
    <font>
      <sz val="8"/>
      <name val="Calibri"/>
      <family val="2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sz val="11"/>
      <color indexed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b/>
      <sz val="1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1" fillId="0" borderId="0">
      <alignment/>
      <protection/>
    </xf>
    <xf numFmtId="0" fontId="32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91">
    <xf numFmtId="0" fontId="0" fillId="0" borderId="0" xfId="0" applyAlignment="1">
      <alignment/>
    </xf>
    <xf numFmtId="0" fontId="3" fillId="0" borderId="10" xfId="53" applyFont="1" applyBorder="1" applyAlignment="1" applyProtection="1">
      <alignment horizontal="center" vertical="center"/>
      <protection/>
    </xf>
    <xf numFmtId="0" fontId="3" fillId="0" borderId="10" xfId="53" applyFont="1" applyBorder="1" applyAlignment="1" applyProtection="1">
      <alignment horizontal="justify" wrapText="1"/>
      <protection/>
    </xf>
    <xf numFmtId="0" fontId="7" fillId="0" borderId="10" xfId="53" applyFont="1" applyBorder="1" applyAlignment="1" applyProtection="1">
      <alignment horizontal="justify" wrapText="1"/>
      <protection/>
    </xf>
    <xf numFmtId="0" fontId="3" fillId="0" borderId="11" xfId="53" applyFont="1" applyBorder="1" applyProtection="1">
      <alignment/>
      <protection/>
    </xf>
    <xf numFmtId="0" fontId="5" fillId="0" borderId="11" xfId="53" applyFont="1" applyBorder="1" applyProtection="1">
      <alignment/>
      <protection/>
    </xf>
    <xf numFmtId="0" fontId="3" fillId="0" borderId="0" xfId="53" applyFont="1" applyBorder="1" applyAlignment="1" applyProtection="1">
      <alignment/>
      <protection/>
    </xf>
    <xf numFmtId="0" fontId="3" fillId="24" borderId="10" xfId="53" applyFont="1" applyFill="1" applyBorder="1" applyAlignment="1" applyProtection="1">
      <alignment horizontal="center" vertical="center"/>
      <protection/>
    </xf>
    <xf numFmtId="0" fontId="8" fillId="24" borderId="10" xfId="53" applyFont="1" applyFill="1" applyBorder="1" applyAlignment="1" applyProtection="1">
      <alignment horizontal="right" wrapText="1"/>
      <protection/>
    </xf>
    <xf numFmtId="2" fontId="5" fillId="24" borderId="10" xfId="53" applyNumberFormat="1" applyFont="1" applyFill="1" applyBorder="1" applyProtection="1">
      <alignment/>
      <protection/>
    </xf>
    <xf numFmtId="0" fontId="5" fillId="24" borderId="10" xfId="53" applyFont="1" applyFill="1" applyBorder="1" applyAlignment="1" applyProtection="1">
      <alignment horizontal="center" vertical="center"/>
      <protection/>
    </xf>
    <xf numFmtId="0" fontId="8" fillId="24" borderId="10" xfId="53" applyFont="1" applyFill="1" applyBorder="1" applyAlignment="1" applyProtection="1">
      <alignment horizontal="justify" wrapText="1"/>
      <protection/>
    </xf>
    <xf numFmtId="2" fontId="9" fillId="24" borderId="10" xfId="0" applyNumberFormat="1" applyFont="1" applyFill="1" applyBorder="1" applyAlignment="1" applyProtection="1">
      <alignment/>
      <protection/>
    </xf>
    <xf numFmtId="0" fontId="3" fillId="0" borderId="0" xfId="53" applyFont="1" applyBorder="1" applyAlignment="1" applyProtection="1">
      <alignment horizontal="right" vertical="center" wrapText="1"/>
      <protection/>
    </xf>
    <xf numFmtId="0" fontId="6" fillId="0" borderId="0" xfId="0" applyFont="1" applyBorder="1" applyAlignment="1" applyProtection="1">
      <alignment horizontal="right"/>
      <protection locked="0"/>
    </xf>
    <xf numFmtId="0" fontId="3" fillId="0" borderId="0" xfId="53" applyFont="1" applyBorder="1" applyAlignment="1" applyProtection="1">
      <alignment/>
      <protection locked="0"/>
    </xf>
    <xf numFmtId="0" fontId="8" fillId="0" borderId="12" xfId="53" applyFont="1" applyFill="1" applyBorder="1" applyAlignment="1" applyProtection="1">
      <alignment horizontal="right" wrapText="1"/>
      <protection/>
    </xf>
    <xf numFmtId="2" fontId="5" fillId="0" borderId="12" xfId="53" applyNumberFormat="1" applyFont="1" applyFill="1" applyBorder="1" applyProtection="1">
      <alignment/>
      <protection/>
    </xf>
    <xf numFmtId="2" fontId="10" fillId="0" borderId="12" xfId="0" applyNumberFormat="1" applyFont="1" applyFill="1" applyBorder="1" applyAlignment="1" applyProtection="1">
      <alignment/>
      <protection/>
    </xf>
    <xf numFmtId="2" fontId="3" fillId="0" borderId="12" xfId="53" applyNumberFormat="1" applyFont="1" applyFill="1" applyBorder="1" applyProtection="1">
      <alignment/>
      <protection/>
    </xf>
    <xf numFmtId="0" fontId="3" fillId="0" borderId="12" xfId="53" applyFont="1" applyFill="1" applyBorder="1" applyAlignment="1" applyProtection="1">
      <alignment horizontal="center" vertical="center"/>
      <protection/>
    </xf>
    <xf numFmtId="0" fontId="11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53" applyFont="1" applyFill="1" applyBorder="1" applyAlignment="1">
      <alignment wrapText="1"/>
      <protection/>
    </xf>
    <xf numFmtId="0" fontId="12" fillId="0" borderId="0" xfId="0" applyFont="1" applyBorder="1" applyAlignment="1" applyProtection="1">
      <alignment horizontal="center" wrapText="1"/>
      <protection locked="0"/>
    </xf>
    <xf numFmtId="164" fontId="3" fillId="0" borderId="0" xfId="53" applyNumberFormat="1" applyFont="1" applyFill="1" applyBorder="1" applyProtection="1">
      <alignment/>
      <protection/>
    </xf>
    <xf numFmtId="2" fontId="3" fillId="0" borderId="13" xfId="53" applyNumberFormat="1" applyFont="1" applyFill="1" applyBorder="1" applyProtection="1">
      <alignment/>
      <protection/>
    </xf>
    <xf numFmtId="2" fontId="3" fillId="0" borderId="14" xfId="53" applyNumberFormat="1" applyFont="1" applyFill="1" applyBorder="1" applyAlignment="1" applyProtection="1">
      <alignment horizontal="right"/>
      <protection/>
    </xf>
    <xf numFmtId="2" fontId="3" fillId="0" borderId="13" xfId="53" applyNumberFormat="1" applyFont="1" applyBorder="1" applyAlignment="1" applyProtection="1">
      <alignment horizontal="left" vertical="top" wrapText="1"/>
      <protection/>
    </xf>
    <xf numFmtId="2" fontId="9" fillId="24" borderId="14" xfId="0" applyNumberFormat="1" applyFont="1" applyFill="1" applyBorder="1" applyAlignment="1" applyProtection="1">
      <alignment horizontal="right"/>
      <protection/>
    </xf>
    <xf numFmtId="2" fontId="9" fillId="24" borderId="13" xfId="0" applyNumberFormat="1" applyFont="1" applyFill="1" applyBorder="1" applyAlignment="1" applyProtection="1">
      <alignment/>
      <protection/>
    </xf>
    <xf numFmtId="2" fontId="5" fillId="24" borderId="14" xfId="53" applyNumberFormat="1" applyFont="1" applyFill="1" applyBorder="1" applyAlignment="1" applyProtection="1">
      <alignment horizontal="right"/>
      <protection/>
    </xf>
    <xf numFmtId="2" fontId="5" fillId="24" borderId="13" xfId="53" applyNumberFormat="1" applyFont="1" applyFill="1" applyBorder="1" applyProtection="1">
      <alignment/>
      <protection/>
    </xf>
    <xf numFmtId="2" fontId="5" fillId="25" borderId="13" xfId="53" applyNumberFormat="1" applyFont="1" applyFill="1" applyBorder="1" applyAlignment="1" applyProtection="1">
      <alignment horizontal="left" vertical="top" wrapText="1"/>
      <protection/>
    </xf>
    <xf numFmtId="2" fontId="5" fillId="25" borderId="13" xfId="53" applyNumberFormat="1" applyFont="1" applyFill="1" applyBorder="1" applyAlignment="1" applyProtection="1">
      <alignment horizontal="left" wrapText="1"/>
      <protection/>
    </xf>
    <xf numFmtId="2" fontId="10" fillId="0" borderId="13" xfId="0" applyNumberFormat="1" applyFont="1" applyFill="1" applyBorder="1" applyAlignment="1" applyProtection="1">
      <alignment/>
      <protection/>
    </xf>
    <xf numFmtId="164" fontId="5" fillId="24" borderId="14" xfId="53" applyNumberFormat="1" applyFont="1" applyFill="1" applyBorder="1" applyAlignment="1" applyProtection="1">
      <alignment horizontal="right"/>
      <protection/>
    </xf>
    <xf numFmtId="164" fontId="3" fillId="0" borderId="14" xfId="53" applyNumberFormat="1" applyFont="1" applyFill="1" applyBorder="1" applyAlignment="1" applyProtection="1">
      <alignment horizontal="right"/>
      <protection/>
    </xf>
    <xf numFmtId="164" fontId="3" fillId="0" borderId="15" xfId="53" applyNumberFormat="1" applyFont="1" applyBorder="1" applyProtection="1">
      <alignment/>
      <protection/>
    </xf>
    <xf numFmtId="164" fontId="5" fillId="0" borderId="15" xfId="53" applyNumberFormat="1" applyFont="1" applyBorder="1" applyProtection="1">
      <alignment/>
      <protection/>
    </xf>
    <xf numFmtId="2" fontId="4" fillId="0" borderId="10" xfId="53" applyNumberFormat="1" applyFont="1" applyFill="1" applyBorder="1" applyAlignment="1" applyProtection="1">
      <alignment horizontal="center" vertical="center" wrapText="1"/>
      <protection locked="0"/>
    </xf>
    <xf numFmtId="2" fontId="10" fillId="0" borderId="10" xfId="0" applyNumberFormat="1" applyFont="1" applyFill="1" applyBorder="1" applyAlignment="1" applyProtection="1">
      <alignment/>
      <protection locked="0"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5" fillId="25" borderId="10" xfId="53" applyFont="1" applyFill="1" applyBorder="1" applyAlignment="1" applyProtection="1">
      <alignment horizontal="center" vertical="center"/>
      <protection/>
    </xf>
    <xf numFmtId="0" fontId="5" fillId="25" borderId="10" xfId="53" applyFont="1" applyFill="1" applyBorder="1" applyAlignment="1" applyProtection="1">
      <alignment horizontal="left" vertical="center" wrapText="1"/>
      <protection/>
    </xf>
    <xf numFmtId="2" fontId="5" fillId="25" borderId="10" xfId="53" applyNumberFormat="1" applyFont="1" applyFill="1" applyBorder="1" applyAlignment="1" applyProtection="1">
      <alignment horizontal="right" vertical="center" wrapText="1"/>
      <protection/>
    </xf>
    <xf numFmtId="2" fontId="9" fillId="25" borderId="14" xfId="0" applyNumberFormat="1" applyFont="1" applyFill="1" applyBorder="1" applyAlignment="1" applyProtection="1">
      <alignment horizontal="right"/>
      <protection/>
    </xf>
    <xf numFmtId="2" fontId="9" fillId="25" borderId="13" xfId="0" applyNumberFormat="1" applyFont="1" applyFill="1" applyBorder="1" applyAlignment="1" applyProtection="1">
      <alignment/>
      <protection/>
    </xf>
    <xf numFmtId="2" fontId="5" fillId="25" borderId="14" xfId="53" applyNumberFormat="1" applyFont="1" applyFill="1" applyBorder="1" applyAlignment="1" applyProtection="1">
      <alignment horizontal="right"/>
      <protection/>
    </xf>
    <xf numFmtId="2" fontId="5" fillId="25" borderId="13" xfId="53" applyNumberFormat="1" applyFont="1" applyFill="1" applyBorder="1" applyProtection="1">
      <alignment/>
      <protection/>
    </xf>
    <xf numFmtId="164" fontId="5" fillId="25" borderId="14" xfId="53" applyNumberFormat="1" applyFont="1" applyFill="1" applyBorder="1" applyAlignment="1" applyProtection="1">
      <alignment horizontal="right"/>
      <protection/>
    </xf>
    <xf numFmtId="2" fontId="4" fillId="25" borderId="15" xfId="53" applyNumberFormat="1" applyFont="1" applyFill="1" applyBorder="1" applyAlignment="1" applyProtection="1">
      <alignment horizontal="center" vertical="top" wrapText="1"/>
      <protection/>
    </xf>
    <xf numFmtId="0" fontId="5" fillId="25" borderId="11" xfId="53" applyFont="1" applyFill="1" applyBorder="1" applyAlignment="1" applyProtection="1">
      <alignment/>
      <protection/>
    </xf>
    <xf numFmtId="0" fontId="11" fillId="25" borderId="0" xfId="0" applyFont="1" applyFill="1" applyAlignment="1">
      <alignment/>
    </xf>
    <xf numFmtId="2" fontId="9" fillId="25" borderId="10" xfId="0" applyNumberFormat="1" applyFont="1" applyFill="1" applyBorder="1" applyAlignment="1" applyProtection="1">
      <alignment/>
      <protection/>
    </xf>
    <xf numFmtId="2" fontId="10" fillId="0" borderId="14" xfId="0" applyNumberFormat="1" applyFont="1" applyFill="1" applyBorder="1" applyAlignment="1" applyProtection="1">
      <alignment horizontal="right"/>
      <protection/>
    </xf>
    <xf numFmtId="0" fontId="5" fillId="0" borderId="10" xfId="53" applyFont="1" applyFill="1" applyBorder="1" applyAlignment="1" applyProtection="1">
      <alignment horizontal="center" vertical="center"/>
      <protection/>
    </xf>
    <xf numFmtId="0" fontId="4" fillId="0" borderId="10" xfId="53" applyFont="1" applyFill="1" applyBorder="1" applyAlignment="1" applyProtection="1">
      <alignment horizontal="center" vertical="center" wrapText="1"/>
      <protection/>
    </xf>
    <xf numFmtId="0" fontId="5" fillId="0" borderId="11" xfId="53" applyFont="1" applyFill="1" applyBorder="1" applyAlignment="1" applyProtection="1">
      <alignment/>
      <protection/>
    </xf>
    <xf numFmtId="0" fontId="11" fillId="0" borderId="0" xfId="0" applyFont="1" applyFill="1" applyAlignment="1">
      <alignment/>
    </xf>
    <xf numFmtId="164" fontId="5" fillId="0" borderId="0" xfId="53" applyNumberFormat="1" applyFont="1" applyFill="1" applyBorder="1" applyProtection="1">
      <alignment/>
      <protection/>
    </xf>
    <xf numFmtId="0" fontId="3" fillId="0" borderId="0" xfId="53" applyFont="1" applyFill="1" applyBorder="1" applyProtection="1">
      <alignment/>
      <protection/>
    </xf>
    <xf numFmtId="0" fontId="11" fillId="0" borderId="11" xfId="0" applyFont="1" applyFill="1" applyBorder="1" applyAlignment="1">
      <alignment/>
    </xf>
    <xf numFmtId="0" fontId="11" fillId="0" borderId="12" xfId="0" applyFont="1" applyFill="1" applyBorder="1" applyAlignment="1">
      <alignment/>
    </xf>
    <xf numFmtId="0" fontId="11" fillId="0" borderId="0" xfId="0" applyFont="1" applyFill="1" applyBorder="1" applyAlignment="1" applyProtection="1">
      <alignment/>
      <protection locked="0"/>
    </xf>
    <xf numFmtId="0" fontId="3" fillId="0" borderId="11" xfId="53" applyFont="1" applyBorder="1" applyAlignment="1" applyProtection="1">
      <alignment horizontal="right" vertical="center" wrapText="1"/>
      <protection/>
    </xf>
    <xf numFmtId="0" fontId="11" fillId="0" borderId="0" xfId="0" applyFont="1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14" fillId="0" borderId="11" xfId="53" applyFont="1" applyBorder="1" applyAlignment="1" applyProtection="1">
      <alignment horizontal="center"/>
      <protection/>
    </xf>
    <xf numFmtId="0" fontId="11" fillId="0" borderId="0" xfId="0" applyFont="1" applyBorder="1" applyAlignment="1">
      <alignment/>
    </xf>
    <xf numFmtId="0" fontId="0" fillId="0" borderId="0" xfId="0" applyAlignment="1">
      <alignment/>
    </xf>
    <xf numFmtId="2" fontId="4" fillId="0" borderId="14" xfId="53" applyNumberFormat="1" applyFont="1" applyFill="1" applyBorder="1" applyAlignment="1" applyProtection="1">
      <alignment horizontal="center" vertical="center" wrapText="1"/>
      <protection/>
    </xf>
    <xf numFmtId="0" fontId="0" fillId="0" borderId="13" xfId="0" applyFill="1" applyBorder="1" applyAlignment="1">
      <alignment horizontal="center" vertical="center" wrapText="1"/>
    </xf>
    <xf numFmtId="2" fontId="4" fillId="0" borderId="10" xfId="53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>
      <alignment horizontal="center" wrapText="1"/>
    </xf>
    <xf numFmtId="14" fontId="13" fillId="0" borderId="16" xfId="53" applyNumberFormat="1" applyFont="1" applyBorder="1" applyAlignment="1" applyProtection="1">
      <alignment horizontal="center" wrapText="1"/>
      <protection locked="0"/>
    </xf>
    <xf numFmtId="0" fontId="12" fillId="0" borderId="16" xfId="0" applyFont="1" applyBorder="1" applyAlignment="1" applyProtection="1">
      <alignment horizontal="center" wrapText="1"/>
      <protection locked="0"/>
    </xf>
    <xf numFmtId="0" fontId="12" fillId="0" borderId="0" xfId="0" applyFont="1" applyBorder="1" applyAlignment="1" applyProtection="1">
      <alignment horizontal="center" wrapText="1"/>
      <protection locked="0"/>
    </xf>
    <xf numFmtId="0" fontId="12" fillId="0" borderId="17" xfId="0" applyFont="1" applyBorder="1" applyAlignment="1" applyProtection="1">
      <alignment horizontal="center" wrapText="1"/>
      <protection locked="0"/>
    </xf>
    <xf numFmtId="0" fontId="3" fillId="0" borderId="11" xfId="53" applyFont="1" applyBorder="1" applyAlignment="1" applyProtection="1">
      <alignment horizontal="center" wrapText="1"/>
      <protection/>
    </xf>
    <xf numFmtId="0" fontId="3" fillId="0" borderId="0" xfId="53" applyFont="1" applyBorder="1" applyAlignment="1" applyProtection="1">
      <alignment/>
      <protection/>
    </xf>
    <xf numFmtId="0" fontId="3" fillId="0" borderId="18" xfId="53" applyFont="1" applyBorder="1" applyAlignment="1" applyProtection="1">
      <alignment horizontal="center" shrinkToFit="1"/>
      <protection/>
    </xf>
    <xf numFmtId="0" fontId="3" fillId="0" borderId="16" xfId="53" applyFont="1" applyBorder="1" applyAlignment="1" applyProtection="1">
      <alignment/>
      <protection/>
    </xf>
    <xf numFmtId="0" fontId="4" fillId="0" borderId="0" xfId="53" applyFont="1" applyBorder="1" applyAlignment="1" applyProtection="1">
      <alignment horizontal="left" wrapText="1"/>
      <protection locked="0"/>
    </xf>
    <xf numFmtId="0" fontId="11" fillId="0" borderId="0" xfId="0" applyFont="1" applyBorder="1" applyAlignment="1" applyProtection="1">
      <alignment horizontal="left"/>
      <protection locked="0"/>
    </xf>
    <xf numFmtId="0" fontId="11" fillId="0" borderId="17" xfId="0" applyFont="1" applyBorder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11" fillId="0" borderId="16" xfId="0" applyFont="1" applyFill="1" applyBorder="1" applyAlignment="1">
      <alignment/>
    </xf>
    <xf numFmtId="0" fontId="11" fillId="0" borderId="0" xfId="0" applyFont="1" applyFill="1" applyBorder="1" applyAlignment="1" applyProtection="1">
      <alignment/>
      <protection locked="0"/>
    </xf>
    <xf numFmtId="0" fontId="11" fillId="0" borderId="12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7"/>
  <sheetViews>
    <sheetView tabSelected="1" view="pageBreakPreview" zoomScaleSheetLayoutView="100" zoomScalePageLayoutView="0" workbookViewId="0" topLeftCell="A16">
      <selection activeCell="E29" sqref="E29"/>
    </sheetView>
  </sheetViews>
  <sheetFormatPr defaultColWidth="9.140625" defaultRowHeight="15"/>
  <cols>
    <col min="1" max="1" width="4.140625" style="21" customWidth="1"/>
    <col min="2" max="2" width="26.28125" style="21" customWidth="1"/>
    <col min="3" max="3" width="11.57421875" style="21" bestFit="1" customWidth="1"/>
    <col min="4" max="4" width="12.421875" style="21" customWidth="1"/>
    <col min="5" max="5" width="11.57421875" style="54" bestFit="1" customWidth="1"/>
    <col min="6" max="6" width="14.7109375" style="54" customWidth="1"/>
    <col min="7" max="7" width="15.00390625" style="60" customWidth="1"/>
    <col min="8" max="8" width="15.28125" style="60" customWidth="1"/>
    <col min="9" max="9" width="10.7109375" style="21" customWidth="1"/>
    <col min="10" max="10" width="2.7109375" style="21" customWidth="1"/>
    <col min="11" max="11" width="11.8515625" style="21" customWidth="1"/>
    <col min="12" max="12" width="4.00390625" style="21" customWidth="1"/>
    <col min="13" max="13" width="11.28125" style="21" customWidth="1"/>
    <col min="14" max="14" width="9.28125" style="21" hidden="1" customWidth="1"/>
    <col min="15" max="15" width="3.57421875" style="21" customWidth="1"/>
    <col min="16" max="16" width="7.28125" style="21" customWidth="1"/>
    <col min="17" max="16384" width="9.140625" style="21" customWidth="1"/>
  </cols>
  <sheetData>
    <row r="1" spans="1:16" ht="15">
      <c r="A1" s="66" t="s">
        <v>25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8"/>
      <c r="P1" s="13"/>
    </row>
    <row r="2" spans="1:16" ht="22.5">
      <c r="A2" s="69" t="s">
        <v>28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/>
      <c r="P2" s="6"/>
    </row>
    <row r="3" spans="1:16" ht="15">
      <c r="A3" s="80" t="s">
        <v>0</v>
      </c>
      <c r="B3" s="81"/>
      <c r="C3" s="84" t="s">
        <v>38</v>
      </c>
      <c r="D3" s="85"/>
      <c r="E3" s="85"/>
      <c r="F3" s="85"/>
      <c r="G3" s="85"/>
      <c r="H3" s="85"/>
      <c r="I3" s="85"/>
      <c r="J3" s="85"/>
      <c r="K3" s="85"/>
      <c r="L3" s="85"/>
      <c r="M3" s="85"/>
      <c r="N3" s="86"/>
      <c r="O3" s="87"/>
      <c r="P3" s="14"/>
    </row>
    <row r="4" spans="1:16" ht="15.75">
      <c r="A4" s="82" t="s">
        <v>1</v>
      </c>
      <c r="B4" s="83"/>
      <c r="C4" s="76" t="s">
        <v>42</v>
      </c>
      <c r="D4" s="77"/>
      <c r="E4" s="77"/>
      <c r="F4" s="77"/>
      <c r="G4" s="77"/>
      <c r="H4" s="77"/>
      <c r="I4" s="77"/>
      <c r="J4" s="77"/>
      <c r="K4" s="77"/>
      <c r="L4" s="77"/>
      <c r="M4" s="78"/>
      <c r="N4" s="79"/>
      <c r="O4" s="24"/>
      <c r="P4" s="15"/>
    </row>
    <row r="5" spans="1:16" s="60" customFormat="1" ht="71.25" customHeight="1">
      <c r="A5" s="57" t="s">
        <v>2</v>
      </c>
      <c r="B5" s="58" t="s">
        <v>3</v>
      </c>
      <c r="C5" s="58" t="s">
        <v>27</v>
      </c>
      <c r="D5" s="58" t="s">
        <v>34</v>
      </c>
      <c r="E5" s="40" t="s">
        <v>43</v>
      </c>
      <c r="F5" s="40" t="s">
        <v>44</v>
      </c>
      <c r="G5" s="40" t="s">
        <v>45</v>
      </c>
      <c r="H5" s="40" t="s">
        <v>46</v>
      </c>
      <c r="I5" s="72" t="s">
        <v>26</v>
      </c>
      <c r="J5" s="73"/>
      <c r="K5" s="72" t="s">
        <v>35</v>
      </c>
      <c r="L5" s="73"/>
      <c r="M5" s="74" t="s">
        <v>36</v>
      </c>
      <c r="N5" s="75"/>
      <c r="O5" s="75"/>
      <c r="P5" s="59"/>
    </row>
    <row r="6" spans="1:16" s="54" customFormat="1" ht="15">
      <c r="A6" s="44"/>
      <c r="B6" s="45" t="s">
        <v>21</v>
      </c>
      <c r="C6" s="46">
        <f aca="true" t="shared" si="0" ref="C6:H6">C7+C8+C10+C11+C12+C13+C14+C15+C16+C9</f>
        <v>3356.8</v>
      </c>
      <c r="D6" s="46">
        <f t="shared" si="0"/>
        <v>3356.8</v>
      </c>
      <c r="E6" s="46">
        <f t="shared" si="0"/>
        <v>147.8</v>
      </c>
      <c r="F6" s="46">
        <f t="shared" si="0"/>
        <v>905.4</v>
      </c>
      <c r="G6" s="46">
        <f t="shared" si="0"/>
        <v>22.599999999999998</v>
      </c>
      <c r="H6" s="46">
        <f t="shared" si="0"/>
        <v>2980.5999999999995</v>
      </c>
      <c r="I6" s="47">
        <f>H6/C6*100</f>
        <v>88.7928979980934</v>
      </c>
      <c r="J6" s="48" t="s">
        <v>29</v>
      </c>
      <c r="K6" s="49">
        <f>H6/D6*100</f>
        <v>88.7928979980934</v>
      </c>
      <c r="L6" s="50" t="s">
        <v>29</v>
      </c>
      <c r="M6" s="51">
        <f>G6/E6*100</f>
        <v>15.290933694181325</v>
      </c>
      <c r="N6" s="52"/>
      <c r="O6" s="33" t="s">
        <v>29</v>
      </c>
      <c r="P6" s="53"/>
    </row>
    <row r="7" spans="1:16" ht="14.25" customHeight="1">
      <c r="A7" s="1">
        <v>1</v>
      </c>
      <c r="B7" s="2" t="s">
        <v>6</v>
      </c>
      <c r="C7" s="41">
        <v>0</v>
      </c>
      <c r="D7" s="41">
        <v>0</v>
      </c>
      <c r="E7" s="41">
        <v>0</v>
      </c>
      <c r="F7" s="41">
        <v>0</v>
      </c>
      <c r="G7" s="41">
        <v>0</v>
      </c>
      <c r="H7" s="41">
        <v>0</v>
      </c>
      <c r="I7" s="56" t="e">
        <f>H7/C7*100</f>
        <v>#DIV/0!</v>
      </c>
      <c r="J7" s="35" t="s">
        <v>29</v>
      </c>
      <c r="K7" s="27" t="e">
        <f>H7/D7*100</f>
        <v>#DIV/0!</v>
      </c>
      <c r="L7" s="26" t="s">
        <v>29</v>
      </c>
      <c r="M7" s="37" t="e">
        <f>G7/E7*100</f>
        <v>#DIV/0!</v>
      </c>
      <c r="N7" s="38">
        <v>153</v>
      </c>
      <c r="O7" s="28" t="s">
        <v>29</v>
      </c>
      <c r="P7" s="4"/>
    </row>
    <row r="8" spans="1:16" ht="15">
      <c r="A8" s="1">
        <v>2</v>
      </c>
      <c r="B8" s="3" t="s">
        <v>7</v>
      </c>
      <c r="C8" s="41">
        <v>495.6</v>
      </c>
      <c r="D8" s="41">
        <v>495.6</v>
      </c>
      <c r="E8" s="41">
        <v>48.1</v>
      </c>
      <c r="F8" s="41">
        <v>49.6</v>
      </c>
      <c r="G8" s="41">
        <v>9.5</v>
      </c>
      <c r="H8" s="41">
        <v>407</v>
      </c>
      <c r="I8" s="56">
        <f aca="true" t="shared" si="1" ref="I8:I29">H8/C8*100</f>
        <v>82.1226795803067</v>
      </c>
      <c r="J8" s="35" t="s">
        <v>29</v>
      </c>
      <c r="K8" s="27">
        <f aca="true" t="shared" si="2" ref="K8:K29">H8/D8*100</f>
        <v>82.1226795803067</v>
      </c>
      <c r="L8" s="26" t="s">
        <v>29</v>
      </c>
      <c r="M8" s="37">
        <f aca="true" t="shared" si="3" ref="M8:M29">G8/E8*100</f>
        <v>19.75051975051975</v>
      </c>
      <c r="N8" s="38">
        <v>57139.8</v>
      </c>
      <c r="O8" s="28" t="s">
        <v>29</v>
      </c>
      <c r="P8" s="4"/>
    </row>
    <row r="9" spans="1:16" ht="36.75">
      <c r="A9" s="1">
        <v>3</v>
      </c>
      <c r="B9" s="3" t="s">
        <v>33</v>
      </c>
      <c r="C9" s="41">
        <v>787.2</v>
      </c>
      <c r="D9" s="41">
        <v>787.2</v>
      </c>
      <c r="E9" s="41">
        <v>41.5</v>
      </c>
      <c r="F9" s="41">
        <v>0</v>
      </c>
      <c r="G9" s="41">
        <v>0</v>
      </c>
      <c r="H9" s="41">
        <v>745.7</v>
      </c>
      <c r="I9" s="56">
        <f t="shared" si="1"/>
        <v>94.72815040650406</v>
      </c>
      <c r="J9" s="35" t="s">
        <v>29</v>
      </c>
      <c r="K9" s="27">
        <f t="shared" si="2"/>
        <v>94.72815040650406</v>
      </c>
      <c r="L9" s="26" t="s">
        <v>29</v>
      </c>
      <c r="M9" s="37">
        <f t="shared" si="3"/>
        <v>0</v>
      </c>
      <c r="N9" s="38"/>
      <c r="O9" s="28" t="s">
        <v>29</v>
      </c>
      <c r="P9" s="4"/>
    </row>
    <row r="10" spans="1:16" ht="36.75">
      <c r="A10" s="1">
        <v>4</v>
      </c>
      <c r="B10" s="3" t="s">
        <v>30</v>
      </c>
      <c r="C10" s="41">
        <v>24.9</v>
      </c>
      <c r="D10" s="41">
        <v>24.9</v>
      </c>
      <c r="E10" s="41">
        <v>1</v>
      </c>
      <c r="F10" s="41">
        <v>8.3</v>
      </c>
      <c r="G10" s="41">
        <v>0.8</v>
      </c>
      <c r="H10" s="41">
        <v>27</v>
      </c>
      <c r="I10" s="56">
        <f t="shared" si="1"/>
        <v>108.43373493975905</v>
      </c>
      <c r="J10" s="35" t="s">
        <v>29</v>
      </c>
      <c r="K10" s="27">
        <f t="shared" si="2"/>
        <v>108.43373493975905</v>
      </c>
      <c r="L10" s="26" t="s">
        <v>29</v>
      </c>
      <c r="M10" s="37">
        <f t="shared" si="3"/>
        <v>80</v>
      </c>
      <c r="N10" s="38">
        <v>1465.4</v>
      </c>
      <c r="O10" s="28" t="s">
        <v>29</v>
      </c>
      <c r="P10" s="4"/>
    </row>
    <row r="11" spans="1:16" ht="24" customHeight="1">
      <c r="A11" s="1">
        <v>5</v>
      </c>
      <c r="B11" s="3" t="s">
        <v>8</v>
      </c>
      <c r="C11" s="41">
        <v>0</v>
      </c>
      <c r="D11" s="41">
        <v>0</v>
      </c>
      <c r="E11" s="41">
        <v>0</v>
      </c>
      <c r="F11" s="41">
        <v>0</v>
      </c>
      <c r="G11" s="41">
        <v>0</v>
      </c>
      <c r="H11" s="41">
        <v>0</v>
      </c>
      <c r="I11" s="56" t="e">
        <f t="shared" si="1"/>
        <v>#DIV/0!</v>
      </c>
      <c r="J11" s="35" t="s">
        <v>29</v>
      </c>
      <c r="K11" s="27" t="e">
        <f t="shared" si="2"/>
        <v>#DIV/0!</v>
      </c>
      <c r="L11" s="26" t="s">
        <v>29</v>
      </c>
      <c r="M11" s="37" t="e">
        <f t="shared" si="3"/>
        <v>#DIV/0!</v>
      </c>
      <c r="N11" s="38">
        <v>5470.6</v>
      </c>
      <c r="O11" s="28" t="s">
        <v>29</v>
      </c>
      <c r="P11" s="4"/>
    </row>
    <row r="12" spans="1:16" ht="24.75">
      <c r="A12" s="1">
        <v>6</v>
      </c>
      <c r="B12" s="3" t="s">
        <v>9</v>
      </c>
      <c r="C12" s="41">
        <v>165</v>
      </c>
      <c r="D12" s="41">
        <v>165</v>
      </c>
      <c r="E12" s="41">
        <v>0</v>
      </c>
      <c r="F12" s="41">
        <v>0</v>
      </c>
      <c r="G12" s="41">
        <v>0</v>
      </c>
      <c r="H12" s="41">
        <v>155.6</v>
      </c>
      <c r="I12" s="56">
        <f t="shared" si="1"/>
        <v>94.3030303030303</v>
      </c>
      <c r="J12" s="35" t="s">
        <v>29</v>
      </c>
      <c r="K12" s="27">
        <f t="shared" si="2"/>
        <v>94.3030303030303</v>
      </c>
      <c r="L12" s="26" t="s">
        <v>29</v>
      </c>
      <c r="M12" s="37" t="e">
        <f t="shared" si="3"/>
        <v>#DIV/0!</v>
      </c>
      <c r="N12" s="38">
        <v>626.3</v>
      </c>
      <c r="O12" s="28" t="s">
        <v>29</v>
      </c>
      <c r="P12" s="4"/>
    </row>
    <row r="13" spans="1:16" ht="36.75">
      <c r="A13" s="1">
        <v>7</v>
      </c>
      <c r="B13" s="3" t="s">
        <v>32</v>
      </c>
      <c r="C13" s="41">
        <v>0</v>
      </c>
      <c r="D13" s="41">
        <v>0</v>
      </c>
      <c r="E13" s="41">
        <v>0</v>
      </c>
      <c r="F13" s="41">
        <v>0</v>
      </c>
      <c r="G13" s="41">
        <v>0</v>
      </c>
      <c r="H13" s="41">
        <v>0</v>
      </c>
      <c r="I13" s="56" t="e">
        <f t="shared" si="1"/>
        <v>#DIV/0!</v>
      </c>
      <c r="J13" s="35" t="s">
        <v>29</v>
      </c>
      <c r="K13" s="27" t="e">
        <f t="shared" si="2"/>
        <v>#DIV/0!</v>
      </c>
      <c r="L13" s="26" t="s">
        <v>29</v>
      </c>
      <c r="M13" s="37" t="e">
        <f t="shared" si="3"/>
        <v>#DIV/0!</v>
      </c>
      <c r="N13" s="38"/>
      <c r="O13" s="28" t="s">
        <v>29</v>
      </c>
      <c r="P13" s="4"/>
    </row>
    <row r="14" spans="1:16" ht="24.75">
      <c r="A14" s="1">
        <v>8</v>
      </c>
      <c r="B14" s="3" t="s">
        <v>37</v>
      </c>
      <c r="C14" s="41">
        <v>139.9</v>
      </c>
      <c r="D14" s="41">
        <v>139.9</v>
      </c>
      <c r="E14" s="41">
        <v>7</v>
      </c>
      <c r="F14" s="41">
        <v>11.1</v>
      </c>
      <c r="G14" s="41">
        <v>1</v>
      </c>
      <c r="H14" s="41">
        <v>57.3</v>
      </c>
      <c r="I14" s="56">
        <f t="shared" si="1"/>
        <v>40.9578270192995</v>
      </c>
      <c r="J14" s="35" t="s">
        <v>29</v>
      </c>
      <c r="K14" s="27">
        <f t="shared" si="2"/>
        <v>40.9578270192995</v>
      </c>
      <c r="L14" s="26" t="s">
        <v>29</v>
      </c>
      <c r="M14" s="37">
        <f t="shared" si="3"/>
        <v>14.285714285714285</v>
      </c>
      <c r="N14" s="38">
        <v>9878.5</v>
      </c>
      <c r="O14" s="28" t="s">
        <v>29</v>
      </c>
      <c r="P14" s="4"/>
    </row>
    <row r="15" spans="1:16" ht="15">
      <c r="A15" s="1">
        <v>10</v>
      </c>
      <c r="B15" s="3" t="s">
        <v>4</v>
      </c>
      <c r="C15" s="41">
        <v>1741.2</v>
      </c>
      <c r="D15" s="41">
        <v>1741.2</v>
      </c>
      <c r="E15" s="41">
        <v>50</v>
      </c>
      <c r="F15" s="41">
        <v>836.4</v>
      </c>
      <c r="G15" s="41">
        <v>11.1</v>
      </c>
      <c r="H15" s="41">
        <v>1584.8</v>
      </c>
      <c r="I15" s="56">
        <f t="shared" si="1"/>
        <v>91.01768895014932</v>
      </c>
      <c r="J15" s="35" t="s">
        <v>29</v>
      </c>
      <c r="K15" s="27">
        <f t="shared" si="2"/>
        <v>91.01768895014932</v>
      </c>
      <c r="L15" s="26" t="s">
        <v>29</v>
      </c>
      <c r="M15" s="37">
        <f t="shared" si="3"/>
        <v>22.2</v>
      </c>
      <c r="N15" s="38"/>
      <c r="O15" s="28" t="s">
        <v>29</v>
      </c>
      <c r="P15" s="4"/>
    </row>
    <row r="16" spans="1:16" ht="15">
      <c r="A16" s="1">
        <v>11</v>
      </c>
      <c r="B16" s="3" t="s">
        <v>17</v>
      </c>
      <c r="C16" s="41">
        <v>3</v>
      </c>
      <c r="D16" s="41">
        <v>3</v>
      </c>
      <c r="E16" s="41">
        <v>0.2</v>
      </c>
      <c r="F16" s="41">
        <v>0</v>
      </c>
      <c r="G16" s="41">
        <v>0.2</v>
      </c>
      <c r="H16" s="41">
        <v>3.2</v>
      </c>
      <c r="I16" s="56">
        <f t="shared" si="1"/>
        <v>106.66666666666667</v>
      </c>
      <c r="J16" s="35" t="s">
        <v>29</v>
      </c>
      <c r="K16" s="27">
        <f t="shared" si="2"/>
        <v>106.66666666666667</v>
      </c>
      <c r="L16" s="26" t="s">
        <v>29</v>
      </c>
      <c r="M16" s="37">
        <f t="shared" si="3"/>
        <v>100</v>
      </c>
      <c r="N16" s="38">
        <v>4976</v>
      </c>
      <c r="O16" s="28" t="s">
        <v>29</v>
      </c>
      <c r="P16" s="4"/>
    </row>
    <row r="17" spans="1:16" s="22" customFormat="1" ht="14.25">
      <c r="A17" s="10"/>
      <c r="B17" s="11" t="s">
        <v>22</v>
      </c>
      <c r="C17" s="12">
        <f aca="true" t="shared" si="4" ref="C17:H17">C18+C19+C21+C20+C22+C23+C24+C25+C26+C27+C28</f>
        <v>408.8</v>
      </c>
      <c r="D17" s="12">
        <f t="shared" si="4"/>
        <v>408.8</v>
      </c>
      <c r="E17" s="55">
        <f t="shared" si="4"/>
        <v>44.4</v>
      </c>
      <c r="F17" s="55">
        <f t="shared" si="4"/>
        <v>19.9</v>
      </c>
      <c r="G17" s="55">
        <f t="shared" si="4"/>
        <v>5.3</v>
      </c>
      <c r="H17" s="55">
        <f t="shared" si="4"/>
        <v>250.20000000000002</v>
      </c>
      <c r="I17" s="29">
        <f t="shared" si="1"/>
        <v>61.20352250489237</v>
      </c>
      <c r="J17" s="30" t="s">
        <v>29</v>
      </c>
      <c r="K17" s="31">
        <f t="shared" si="2"/>
        <v>61.20352250489237</v>
      </c>
      <c r="L17" s="32" t="s">
        <v>29</v>
      </c>
      <c r="M17" s="36">
        <f t="shared" si="3"/>
        <v>11.936936936936938</v>
      </c>
      <c r="N17" s="39"/>
      <c r="O17" s="33" t="s">
        <v>29</v>
      </c>
      <c r="P17" s="5"/>
    </row>
    <row r="18" spans="1:16" ht="84.75" customHeight="1">
      <c r="A18" s="1">
        <v>12</v>
      </c>
      <c r="B18" s="3" t="s">
        <v>31</v>
      </c>
      <c r="C18" s="41">
        <v>0</v>
      </c>
      <c r="D18" s="41">
        <v>0</v>
      </c>
      <c r="E18" s="41">
        <v>0</v>
      </c>
      <c r="F18" s="41">
        <v>0</v>
      </c>
      <c r="G18" s="41">
        <v>0</v>
      </c>
      <c r="H18" s="41">
        <v>0</v>
      </c>
      <c r="I18" s="56" t="e">
        <f t="shared" si="1"/>
        <v>#DIV/0!</v>
      </c>
      <c r="J18" s="35" t="s">
        <v>29</v>
      </c>
      <c r="K18" s="27" t="e">
        <f t="shared" si="2"/>
        <v>#DIV/0!</v>
      </c>
      <c r="L18" s="26" t="s">
        <v>29</v>
      </c>
      <c r="M18" s="37" t="e">
        <f t="shared" si="3"/>
        <v>#DIV/0!</v>
      </c>
      <c r="N18" s="38"/>
      <c r="O18" s="28" t="s">
        <v>29</v>
      </c>
      <c r="P18" s="4"/>
    </row>
    <row r="19" spans="1:16" ht="48.75">
      <c r="A19" s="1">
        <v>13</v>
      </c>
      <c r="B19" s="3" t="s">
        <v>10</v>
      </c>
      <c r="C19" s="41">
        <v>0</v>
      </c>
      <c r="D19" s="41">
        <v>0</v>
      </c>
      <c r="E19" s="41">
        <v>0</v>
      </c>
      <c r="F19" s="41">
        <v>0</v>
      </c>
      <c r="G19" s="41">
        <v>0</v>
      </c>
      <c r="H19" s="41">
        <v>0</v>
      </c>
      <c r="I19" s="56" t="e">
        <f t="shared" si="1"/>
        <v>#DIV/0!</v>
      </c>
      <c r="J19" s="35" t="s">
        <v>29</v>
      </c>
      <c r="K19" s="27" t="e">
        <f t="shared" si="2"/>
        <v>#DIV/0!</v>
      </c>
      <c r="L19" s="26" t="s">
        <v>29</v>
      </c>
      <c r="M19" s="37" t="e">
        <f t="shared" si="3"/>
        <v>#DIV/0!</v>
      </c>
      <c r="N19" s="38"/>
      <c r="O19" s="28" t="s">
        <v>29</v>
      </c>
      <c r="P19" s="4"/>
    </row>
    <row r="20" spans="1:16" ht="96.75">
      <c r="A20" s="1">
        <v>14</v>
      </c>
      <c r="B20" s="3" t="s">
        <v>11</v>
      </c>
      <c r="C20" s="41">
        <v>73.5</v>
      </c>
      <c r="D20" s="41">
        <v>73.5</v>
      </c>
      <c r="E20" s="41">
        <v>37.8</v>
      </c>
      <c r="F20" s="41">
        <v>11</v>
      </c>
      <c r="G20" s="41">
        <v>0</v>
      </c>
      <c r="H20" s="41">
        <v>36.2</v>
      </c>
      <c r="I20" s="56">
        <f t="shared" si="1"/>
        <v>49.251700680272116</v>
      </c>
      <c r="J20" s="35" t="s">
        <v>29</v>
      </c>
      <c r="K20" s="27">
        <f t="shared" si="2"/>
        <v>49.251700680272116</v>
      </c>
      <c r="L20" s="26" t="s">
        <v>29</v>
      </c>
      <c r="M20" s="37">
        <f t="shared" si="3"/>
        <v>0</v>
      </c>
      <c r="N20" s="38">
        <v>1904.1</v>
      </c>
      <c r="O20" s="28" t="s">
        <v>29</v>
      </c>
      <c r="P20" s="4"/>
    </row>
    <row r="21" spans="1:16" ht="120.75">
      <c r="A21" s="1">
        <v>15</v>
      </c>
      <c r="B21" s="3" t="s">
        <v>12</v>
      </c>
      <c r="C21" s="41">
        <v>122.7</v>
      </c>
      <c r="D21" s="41">
        <v>122.7</v>
      </c>
      <c r="E21" s="41">
        <v>6.6</v>
      </c>
      <c r="F21" s="41">
        <v>8.9</v>
      </c>
      <c r="G21" s="41">
        <v>5.3</v>
      </c>
      <c r="H21" s="41">
        <v>102.6</v>
      </c>
      <c r="I21" s="56">
        <f t="shared" si="1"/>
        <v>83.61858190709046</v>
      </c>
      <c r="J21" s="35" t="s">
        <v>29</v>
      </c>
      <c r="K21" s="27">
        <f t="shared" si="2"/>
        <v>83.61858190709046</v>
      </c>
      <c r="L21" s="26" t="s">
        <v>29</v>
      </c>
      <c r="M21" s="37">
        <f t="shared" si="3"/>
        <v>80.30303030303031</v>
      </c>
      <c r="N21" s="38">
        <v>278.9</v>
      </c>
      <c r="O21" s="28" t="s">
        <v>29</v>
      </c>
      <c r="P21" s="4"/>
    </row>
    <row r="22" spans="1:16" ht="36.75" customHeight="1">
      <c r="A22" s="1">
        <v>16</v>
      </c>
      <c r="B22" s="3" t="s">
        <v>18</v>
      </c>
      <c r="C22" s="41">
        <v>0</v>
      </c>
      <c r="D22" s="41">
        <v>0</v>
      </c>
      <c r="E22" s="41">
        <v>0</v>
      </c>
      <c r="F22" s="41">
        <v>0</v>
      </c>
      <c r="G22" s="41">
        <v>0</v>
      </c>
      <c r="H22" s="41">
        <v>0</v>
      </c>
      <c r="I22" s="56" t="e">
        <f t="shared" si="1"/>
        <v>#DIV/0!</v>
      </c>
      <c r="J22" s="35" t="s">
        <v>29</v>
      </c>
      <c r="K22" s="27" t="e">
        <f t="shared" si="2"/>
        <v>#DIV/0!</v>
      </c>
      <c r="L22" s="26" t="s">
        <v>29</v>
      </c>
      <c r="M22" s="37" t="e">
        <f t="shared" si="3"/>
        <v>#DIV/0!</v>
      </c>
      <c r="N22" s="38">
        <v>80</v>
      </c>
      <c r="O22" s="28" t="s">
        <v>29</v>
      </c>
      <c r="P22" s="4"/>
    </row>
    <row r="23" spans="1:16" ht="24.75">
      <c r="A23" s="1">
        <v>17</v>
      </c>
      <c r="B23" s="3" t="s">
        <v>19</v>
      </c>
      <c r="C23" s="41">
        <v>0</v>
      </c>
      <c r="D23" s="41">
        <v>0</v>
      </c>
      <c r="E23" s="41">
        <v>0</v>
      </c>
      <c r="F23" s="41">
        <v>0</v>
      </c>
      <c r="G23" s="41">
        <v>0</v>
      </c>
      <c r="H23" s="41">
        <v>0</v>
      </c>
      <c r="I23" s="56" t="e">
        <f t="shared" si="1"/>
        <v>#DIV/0!</v>
      </c>
      <c r="J23" s="35" t="s">
        <v>29</v>
      </c>
      <c r="K23" s="27" t="e">
        <f t="shared" si="2"/>
        <v>#DIV/0!</v>
      </c>
      <c r="L23" s="26" t="s">
        <v>29</v>
      </c>
      <c r="M23" s="37" t="e">
        <f t="shared" si="3"/>
        <v>#DIV/0!</v>
      </c>
      <c r="N23" s="38">
        <v>632.3</v>
      </c>
      <c r="O23" s="28" t="s">
        <v>29</v>
      </c>
      <c r="P23" s="4"/>
    </row>
    <row r="24" spans="1:16" ht="36.75">
      <c r="A24" s="1">
        <v>18</v>
      </c>
      <c r="B24" s="3" t="s">
        <v>13</v>
      </c>
      <c r="C24" s="41">
        <v>0</v>
      </c>
      <c r="D24" s="41">
        <v>0</v>
      </c>
      <c r="E24" s="41">
        <v>0</v>
      </c>
      <c r="F24" s="41">
        <v>0</v>
      </c>
      <c r="G24" s="41">
        <v>0</v>
      </c>
      <c r="H24" s="41">
        <v>0</v>
      </c>
      <c r="I24" s="56" t="e">
        <f t="shared" si="1"/>
        <v>#DIV/0!</v>
      </c>
      <c r="J24" s="35" t="s">
        <v>29</v>
      </c>
      <c r="K24" s="27" t="e">
        <f t="shared" si="2"/>
        <v>#DIV/0!</v>
      </c>
      <c r="L24" s="26" t="s">
        <v>29</v>
      </c>
      <c r="M24" s="37" t="e">
        <f t="shared" si="3"/>
        <v>#DIV/0!</v>
      </c>
      <c r="N24" s="38">
        <v>148.3</v>
      </c>
      <c r="O24" s="28" t="s">
        <v>29</v>
      </c>
      <c r="P24" s="4"/>
    </row>
    <row r="25" spans="1:16" ht="96.75" customHeight="1">
      <c r="A25" s="1">
        <v>19</v>
      </c>
      <c r="B25" s="3" t="s">
        <v>14</v>
      </c>
      <c r="C25" s="41">
        <v>60</v>
      </c>
      <c r="D25" s="41">
        <v>60</v>
      </c>
      <c r="E25" s="41">
        <v>0</v>
      </c>
      <c r="F25" s="41">
        <v>0</v>
      </c>
      <c r="G25" s="41">
        <v>0</v>
      </c>
      <c r="H25" s="41">
        <v>0</v>
      </c>
      <c r="I25" s="56">
        <f t="shared" si="1"/>
        <v>0</v>
      </c>
      <c r="J25" s="35" t="s">
        <v>29</v>
      </c>
      <c r="K25" s="27">
        <f t="shared" si="2"/>
        <v>0</v>
      </c>
      <c r="L25" s="26" t="s">
        <v>29</v>
      </c>
      <c r="M25" s="37" t="e">
        <f t="shared" si="3"/>
        <v>#DIV/0!</v>
      </c>
      <c r="N25" s="38">
        <v>517.9</v>
      </c>
      <c r="O25" s="28" t="s">
        <v>29</v>
      </c>
      <c r="P25" s="4"/>
    </row>
    <row r="26" spans="1:16" ht="75" customHeight="1">
      <c r="A26" s="1">
        <v>20</v>
      </c>
      <c r="B26" s="3" t="s">
        <v>15</v>
      </c>
      <c r="C26" s="41">
        <v>107.9</v>
      </c>
      <c r="D26" s="41">
        <v>107.9</v>
      </c>
      <c r="E26" s="41">
        <v>0</v>
      </c>
      <c r="F26" s="41">
        <v>0</v>
      </c>
      <c r="G26" s="41">
        <v>0</v>
      </c>
      <c r="H26" s="41">
        <v>107.9</v>
      </c>
      <c r="I26" s="56">
        <f t="shared" si="1"/>
        <v>100</v>
      </c>
      <c r="J26" s="35" t="s">
        <v>29</v>
      </c>
      <c r="K26" s="27">
        <f t="shared" si="2"/>
        <v>100</v>
      </c>
      <c r="L26" s="26" t="s">
        <v>29</v>
      </c>
      <c r="M26" s="37" t="e">
        <f t="shared" si="3"/>
        <v>#DIV/0!</v>
      </c>
      <c r="N26" s="38">
        <v>5229.3</v>
      </c>
      <c r="O26" s="28" t="s">
        <v>29</v>
      </c>
      <c r="P26" s="4"/>
    </row>
    <row r="27" spans="1:16" ht="24.75">
      <c r="A27" s="1">
        <v>21</v>
      </c>
      <c r="B27" s="3" t="s">
        <v>20</v>
      </c>
      <c r="C27" s="41">
        <v>44.7</v>
      </c>
      <c r="D27" s="41">
        <v>44.7</v>
      </c>
      <c r="E27" s="41">
        <v>0</v>
      </c>
      <c r="F27" s="41">
        <v>0</v>
      </c>
      <c r="G27" s="41">
        <v>0</v>
      </c>
      <c r="H27" s="41">
        <v>3.5</v>
      </c>
      <c r="I27" s="56">
        <f t="shared" si="1"/>
        <v>7.829977628635346</v>
      </c>
      <c r="J27" s="35" t="s">
        <v>29</v>
      </c>
      <c r="K27" s="27">
        <f t="shared" si="2"/>
        <v>7.829977628635346</v>
      </c>
      <c r="L27" s="26" t="s">
        <v>29</v>
      </c>
      <c r="M27" s="37" t="e">
        <f t="shared" si="3"/>
        <v>#DIV/0!</v>
      </c>
      <c r="N27" s="38">
        <v>1317.6</v>
      </c>
      <c r="O27" s="28" t="s">
        <v>29</v>
      </c>
      <c r="P27" s="4"/>
    </row>
    <row r="28" spans="1:16" ht="15">
      <c r="A28" s="1">
        <v>22</v>
      </c>
      <c r="B28" s="3" t="s">
        <v>5</v>
      </c>
      <c r="C28" s="41">
        <v>0</v>
      </c>
      <c r="D28" s="41">
        <v>0</v>
      </c>
      <c r="E28" s="41">
        <v>0</v>
      </c>
      <c r="F28" s="41">
        <v>0</v>
      </c>
      <c r="G28" s="41">
        <v>0</v>
      </c>
      <c r="H28" s="41">
        <v>0</v>
      </c>
      <c r="I28" s="56" t="e">
        <f t="shared" si="1"/>
        <v>#DIV/0!</v>
      </c>
      <c r="J28" s="35" t="s">
        <v>29</v>
      </c>
      <c r="K28" s="27" t="e">
        <f t="shared" si="2"/>
        <v>#DIV/0!</v>
      </c>
      <c r="L28" s="26" t="s">
        <v>29</v>
      </c>
      <c r="M28" s="37" t="e">
        <f t="shared" si="3"/>
        <v>#DIV/0!</v>
      </c>
      <c r="N28" s="38">
        <v>22.6</v>
      </c>
      <c r="O28" s="28" t="s">
        <v>29</v>
      </c>
      <c r="P28" s="4"/>
    </row>
    <row r="29" spans="1:16" ht="24.75">
      <c r="A29" s="7"/>
      <c r="B29" s="8" t="s">
        <v>16</v>
      </c>
      <c r="C29" s="9">
        <f aca="true" t="shared" si="5" ref="C29:H29">C6+C17</f>
        <v>3765.6000000000004</v>
      </c>
      <c r="D29" s="9">
        <f t="shared" si="5"/>
        <v>3765.6000000000004</v>
      </c>
      <c r="E29" s="9">
        <f t="shared" si="5"/>
        <v>192.20000000000002</v>
      </c>
      <c r="F29" s="9">
        <f t="shared" si="5"/>
        <v>925.3</v>
      </c>
      <c r="G29" s="9">
        <f t="shared" si="5"/>
        <v>27.9</v>
      </c>
      <c r="H29" s="9">
        <f t="shared" si="5"/>
        <v>3230.7999999999993</v>
      </c>
      <c r="I29" s="29">
        <f t="shared" si="1"/>
        <v>85.79774803484169</v>
      </c>
      <c r="J29" s="30" t="s">
        <v>29</v>
      </c>
      <c r="K29" s="31">
        <f t="shared" si="2"/>
        <v>85.79774803484169</v>
      </c>
      <c r="L29" s="32" t="s">
        <v>29</v>
      </c>
      <c r="M29" s="36">
        <f t="shared" si="3"/>
        <v>14.516129032258062</v>
      </c>
      <c r="N29" s="39" t="e">
        <f>N7+N8+N10+N11+N12+N13+N14+#REF!+N15+N16+N18+N20+N21+N22+N23+N28+N19+N24+N25+N26+N27</f>
        <v>#REF!</v>
      </c>
      <c r="O29" s="34" t="s">
        <v>29</v>
      </c>
      <c r="P29" s="4"/>
    </row>
    <row r="30" spans="1:16" s="60" customFormat="1" ht="15">
      <c r="A30" s="20"/>
      <c r="B30" s="16"/>
      <c r="C30" s="17"/>
      <c r="D30" s="17"/>
      <c r="E30" s="17"/>
      <c r="F30" s="17"/>
      <c r="G30" s="17"/>
      <c r="H30" s="17"/>
      <c r="I30" s="18"/>
      <c r="J30" s="18"/>
      <c r="K30" s="19"/>
      <c r="L30" s="19"/>
      <c r="M30" s="25"/>
      <c r="N30" s="61"/>
      <c r="O30" s="61"/>
      <c r="P30" s="62"/>
    </row>
    <row r="31" spans="1:16" s="60" customFormat="1" ht="15">
      <c r="A31" s="63"/>
      <c r="B31" s="43" t="s">
        <v>23</v>
      </c>
      <c r="C31" s="88"/>
      <c r="D31" s="88"/>
      <c r="E31" s="88"/>
      <c r="F31" s="89" t="s">
        <v>39</v>
      </c>
      <c r="G31" s="89"/>
      <c r="H31" s="89"/>
      <c r="I31" s="43"/>
      <c r="J31" s="43"/>
      <c r="K31" s="43"/>
      <c r="L31" s="43"/>
      <c r="M31" s="43"/>
      <c r="N31" s="64"/>
      <c r="O31" s="43"/>
      <c r="P31" s="43"/>
    </row>
    <row r="32" spans="1:16" s="60" customFormat="1" ht="15">
      <c r="A32" s="63"/>
      <c r="B32" s="43"/>
      <c r="C32" s="90" t="s">
        <v>24</v>
      </c>
      <c r="D32" s="90"/>
      <c r="E32" s="90"/>
      <c r="F32" s="42"/>
      <c r="G32" s="42"/>
      <c r="H32" s="42"/>
      <c r="I32" s="43"/>
      <c r="J32" s="43"/>
      <c r="K32" s="43"/>
      <c r="L32" s="43"/>
      <c r="M32" s="43"/>
      <c r="N32" s="43"/>
      <c r="O32" s="43"/>
      <c r="P32" s="43"/>
    </row>
    <row r="33" spans="1:16" s="60" customFormat="1" ht="15">
      <c r="A33" s="63"/>
      <c r="B33" s="23" t="s">
        <v>40</v>
      </c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</row>
    <row r="34" spans="1:16" s="60" customFormat="1" ht="15">
      <c r="A34" s="63"/>
      <c r="B34" s="65" t="s">
        <v>41</v>
      </c>
      <c r="C34" s="43"/>
      <c r="D34" s="43"/>
      <c r="E34" s="43"/>
      <c r="F34" s="43"/>
      <c r="H34" s="43"/>
      <c r="I34" s="43"/>
      <c r="J34" s="43"/>
      <c r="K34" s="43"/>
      <c r="L34" s="43"/>
      <c r="M34" s="43"/>
      <c r="N34" s="43"/>
      <c r="O34" s="43"/>
      <c r="P34" s="43"/>
    </row>
    <row r="35" spans="1:13" s="60" customFormat="1" ht="15">
      <c r="A35" s="43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</row>
    <row r="37" ht="15">
      <c r="X37" s="43"/>
    </row>
  </sheetData>
  <sheetProtection/>
  <mergeCells count="12">
    <mergeCell ref="C31:E31"/>
    <mergeCell ref="F31:H31"/>
    <mergeCell ref="C32:E32"/>
    <mergeCell ref="I5:J5"/>
    <mergeCell ref="A1:O1"/>
    <mergeCell ref="A2:O2"/>
    <mergeCell ref="K5:L5"/>
    <mergeCell ref="M5:O5"/>
    <mergeCell ref="C4:N4"/>
    <mergeCell ref="A3:B3"/>
    <mergeCell ref="A4:B4"/>
    <mergeCell ref="C3:O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6" r:id="rId1"/>
  <rowBreaks count="1" manualBreakCount="1">
    <brk id="19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 Администрации Морозовского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</dc:creator>
  <cp:keywords/>
  <dc:description/>
  <cp:lastModifiedBy>USER</cp:lastModifiedBy>
  <cp:lastPrinted>2015-10-01T08:41:59Z</cp:lastPrinted>
  <dcterms:created xsi:type="dcterms:W3CDTF">2011-02-10T05:09:34Z</dcterms:created>
  <dcterms:modified xsi:type="dcterms:W3CDTF">2015-11-11T12:05:56Z</dcterms:modified>
  <cp:category/>
  <cp:version/>
  <cp:contentType/>
  <cp:contentStatus/>
</cp:coreProperties>
</file>