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<sst xmlns="http://schemas.openxmlformats.org/spreadsheetml/2006/main" xmlns:a="http://schemas.openxmlformats.org/drawingml/2006/main" xmlns:c="http://schemas.openxmlformats.org/drawingml/2006/chart" xmlns:co="http://ncloudtech.com" xmlns:m="http://schemas.openxmlformats.org/officeDocument/2006/math" xmlns:mc="http://schemas.openxmlformats.org/markup-compatibility/2006" xmlns:o="urn:schemas-microsoft-com:office:office" xmlns:p="http://schemas.openxmlformats.org/presentationml/2006/main" xmlns:pic="http://schemas.openxmlformats.org/drawingml/2006/picture" xmlns:r="http://schemas.openxmlformats.org/officeDocument/2006/relationships" xmlns:s="http://schemas.openxmlformats.org/officeDocument/2006/sharedTypes" xmlns:sl="http://schemas.openxmlformats.org/schemaLibrary/2006/main" xmlns:v="urn:schemas-microsoft-com:vml" xmlns:w="http://schemas.openxmlformats.org/wordprocessingml/2006/main" xmlns:w14="http://schemas.microsoft.com/office/word/2010/wordml" xmlns:w15="http://schemas.microsoft.com/office/word/2012/wordml" xmlns:wp="http://schemas.openxmlformats.org/drawingml/2006/wordprocessingDrawing" xmlns:wpg="http://schemas.microsoft.com/office/word/2010/wordprocessingGroup" xmlns:wps="http://schemas.microsoft.com/office/word/2010/wordprocessingShape" xmlns:x14="http://schemas.microsoft.com/office/spreadsheetml/2009/9/main" xmlns:xdr="http://schemas.openxmlformats.org/drawingml/2006/spreadsheetDrawing" xmlns:xm="http://schemas.microsoft.com/office/excel/2006/main" mc:Ignorable="co w14 x14 w15">
  <si>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</si>
  <si>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</si>
  <si>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</si>
  <si>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</si>
  <si>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</si>
  <si>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31.03.2023 года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</si>
  <si>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</si>
  <si>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</si>
  <si>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</si>
  <si>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</si>
  <si>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март</t>
  </si>
  <si>
    <r>
      <t xml:space="preserve">Фактические показатели </t>
    </r>
    <r>
      <rPr>
        <rFont val="Times New Roman"/>
        <b val="true"/>
        <i val="true"/>
        <sz val="10"/>
      </rPr>
      <t>март</t>
    </r>
    <r>
      <t xml:space="preserve"> 2022г.</t>
    </r>
  </si>
  <si>
    <r>
      <t>Фактические показатели март</t>
    </r>
    <r>
      <t xml:space="preserve"> 2023г.</t>
    </r>
  </si>
  <si>
    <t xml:space="preserve">Фактические показатели  на 31.03.2023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</si>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</sst>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1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s">
        <v>5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6</v>
      </c>
      <c r="B5" s="20" t="s">
        <v>7</v>
      </c>
      <c r="C5" s="20" t="s">
        <v>8</v>
      </c>
      <c r="D5" s="20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2" t="s"/>
      <c r="K5" s="21" t="s">
        <v>15</v>
      </c>
      <c r="L5" s="22" t="s"/>
      <c r="M5" s="21" t="s">
        <v>16</v>
      </c>
      <c r="N5" s="23" t="s"/>
      <c r="O5" s="22" t="s"/>
      <c r="P5" s="24" t="n"/>
    </row>
    <row customFormat="true" ht="15" outlineLevel="0" r="6" s="2">
      <c r="A6" s="25" t="n"/>
      <c r="B6" s="26" t="s">
        <v>17</v>
      </c>
      <c r="C6" s="27" t="n">
        <f aca="false" ca="false" dt2D="false" dtr="false" t="normal">C7+C8+C10+C11+C12+C13+C14+C15+C16+C9</f>
        <v>3364.3</v>
      </c>
      <c r="D6" s="27" t="n">
        <f aca="false" ca="false" dt2D="false" dtr="false" t="normal">D7+D8+D10+D11+D12+D13+D14+D15+D16+D9</f>
        <v>536</v>
      </c>
      <c r="E6" s="27" t="n">
        <f aca="false" ca="false" dt2D="false" dtr="false" t="normal">E7+E8+E10+E11+E12+E13+E14+E15+E16+E9</f>
        <v>469.7</v>
      </c>
      <c r="F6" s="27" t="n">
        <f aca="false" ca="false" dt2D="false" dtr="false" t="normal">F7+F8+F10+F11+F12+F13+F14+F15+F16+F9</f>
        <v>328.5</v>
      </c>
      <c r="G6" s="27" t="n">
        <f aca="false" ca="false" dt2D="false" dtr="false" t="normal">G7+G8+G10+G11+G12+G13+G14+G15+G16+G9</f>
        <v>551</v>
      </c>
      <c r="H6" s="27" t="n">
        <f aca="false" ca="false" dt2D="false" dtr="false" t="normal">H7+H8+H10+H11+H12+H13+H14+H15+H16+H9</f>
        <v>536.1</v>
      </c>
      <c r="I6" s="28" t="n">
        <f aca="false" ca="false" dt2D="false" dtr="false" t="normal">H6/C6*100</f>
        <v>15.9349641827423</v>
      </c>
      <c r="J6" s="29" t="s">
        <v>18</v>
      </c>
      <c r="K6" s="30" t="n">
        <f aca="false" ca="false" dt2D="false" dtr="false" t="normal">H6/D6*100</f>
        <v>100.018656716418</v>
      </c>
      <c r="L6" s="31" t="s">
        <v>18</v>
      </c>
      <c r="M6" s="32" t="n">
        <f aca="false" ca="false" dt2D="false" dtr="false" t="normal">G6/E6*100</f>
        <v>117.308920587609</v>
      </c>
      <c r="N6" s="33" t="n"/>
      <c r="O6" s="34" t="s">
        <v>18</v>
      </c>
      <c r="P6" s="24" t="n"/>
      <c r="Q6" s="1" t="n"/>
      <c r="R6" s="1" t="n"/>
      <c r="S6" s="1" t="n"/>
      <c r="T6" s="1" t="n"/>
      <c r="U6" s="1" t="n"/>
      <c r="V6" s="1" t="n"/>
      <c r="W6" s="1" t="n"/>
      <c r="X6" s="1" t="n"/>
    </row>
    <row customHeight="true" ht="14.25" outlineLevel="0" r="7">
      <c r="A7" s="35" t="n">
        <v>1</v>
      </c>
      <c r="B7" s="36" t="s">
        <v>19</v>
      </c>
      <c r="C7" s="37" t="n">
        <v>0</v>
      </c>
      <c r="D7" s="37" t="n">
        <v>0</v>
      </c>
      <c r="E7" s="37" t="n">
        <v>0</v>
      </c>
      <c r="F7" s="37" t="n">
        <v>0</v>
      </c>
      <c r="G7" s="37" t="n">
        <v>0</v>
      </c>
      <c r="H7" s="37" t="n">
        <v>0</v>
      </c>
      <c r="I7" s="38" t="e">
        <f aca="false" ca="false" dt2D="false" dtr="false" t="normal">H7/C7*100</f>
        <v>#DIV/0!</v>
      </c>
      <c r="J7" s="39" t="s">
        <v>18</v>
      </c>
      <c r="K7" s="40" t="e">
        <f aca="false" ca="false" dt2D="false" dtr="false" t="normal">H7/D7*100</f>
        <v>#DIV/0!</v>
      </c>
      <c r="L7" s="41" t="s">
        <v>18</v>
      </c>
      <c r="M7" s="42" t="e">
        <f aca="false" ca="false" dt2D="false" dtr="false" t="normal">G7/E7*100</f>
        <v>#DIV/0!</v>
      </c>
      <c r="N7" s="43" t="n">
        <v>153</v>
      </c>
      <c r="O7" s="44" t="s">
        <v>18</v>
      </c>
      <c r="P7" s="45" t="n"/>
    </row>
    <row outlineLevel="0" r="8">
      <c r="A8" s="35" t="n">
        <v>2</v>
      </c>
      <c r="B8" s="46" t="s">
        <v>20</v>
      </c>
      <c r="C8" s="37" t="n">
        <v>474.9</v>
      </c>
      <c r="D8" s="37" t="n">
        <v>39.3</v>
      </c>
      <c r="E8" s="37" t="n">
        <v>39.3</v>
      </c>
      <c r="F8" s="37" t="n">
        <v>27.9</v>
      </c>
      <c r="G8" s="37" t="n">
        <v>52.3</v>
      </c>
      <c r="H8" s="37" t="n">
        <v>39.3</v>
      </c>
      <c r="I8" s="38" t="n">
        <f aca="false" ca="false" dt2D="false" dtr="false" t="normal">H8/C8*100</f>
        <v>8.27542640555906</v>
      </c>
      <c r="J8" s="39" t="s">
        <v>18</v>
      </c>
      <c r="K8" s="40" t="n">
        <f aca="false" ca="false" dt2D="false" dtr="false" t="normal">H8/D8*100</f>
        <v>100</v>
      </c>
      <c r="L8" s="41" t="s">
        <v>18</v>
      </c>
      <c r="M8" s="42" t="n">
        <f aca="false" ca="false" dt2D="false" dtr="false" t="normal">G8/E8*100</f>
        <v>133.078880407125</v>
      </c>
      <c r="N8" s="43" t="n">
        <v>57139.8</v>
      </c>
      <c r="O8" s="44" t="s">
        <v>18</v>
      </c>
      <c r="P8" s="45" t="n"/>
    </row>
    <row ht="36" outlineLevel="0" r="9">
      <c r="A9" s="35" t="n">
        <v>3</v>
      </c>
      <c r="B9" s="46" t="s">
        <v>21</v>
      </c>
      <c r="C9" s="37" t="n">
        <v>0</v>
      </c>
      <c r="D9" s="37" t="n">
        <v>0</v>
      </c>
      <c r="E9" s="37" t="n">
        <v>0</v>
      </c>
      <c r="F9" s="37" t="n">
        <v>0</v>
      </c>
      <c r="G9" s="37" t="n">
        <v>0</v>
      </c>
      <c r="H9" s="37" t="n">
        <v>0</v>
      </c>
      <c r="I9" s="38" t="e">
        <f aca="false" ca="false" dt2D="false" dtr="false" t="normal">H9/C9*100</f>
        <v>#DIV/0!</v>
      </c>
      <c r="J9" s="39" t="s">
        <v>18</v>
      </c>
      <c r="K9" s="40" t="e">
        <f aca="false" ca="false" dt2D="false" dtr="false" t="normal">H9/D9*100</f>
        <v>#DIV/0!</v>
      </c>
      <c r="L9" s="41" t="s">
        <v>18</v>
      </c>
      <c r="M9" s="42" t="e">
        <f aca="false" ca="false" dt2D="false" dtr="false" t="normal">G9/E9*100</f>
        <v>#DIV/0!</v>
      </c>
      <c r="N9" s="43" t="n"/>
      <c r="O9" s="44" t="s">
        <v>18</v>
      </c>
      <c r="P9" s="45" t="n"/>
    </row>
    <row ht="36" outlineLevel="0" r="10">
      <c r="A10" s="35" t="n">
        <v>4</v>
      </c>
      <c r="B10" s="46" t="s">
        <v>22</v>
      </c>
      <c r="C10" s="37" t="n">
        <v>0</v>
      </c>
      <c r="D10" s="37" t="n">
        <v>0</v>
      </c>
      <c r="E10" s="37" t="n">
        <v>0</v>
      </c>
      <c r="F10" s="37" t="n">
        <v>0</v>
      </c>
      <c r="G10" s="37" t="n">
        <v>0</v>
      </c>
      <c r="H10" s="37" t="n">
        <v>0</v>
      </c>
      <c r="I10" s="38" t="e">
        <f aca="false" ca="false" dt2D="false" dtr="false" t="normal">H10/C10*100</f>
        <v>#DIV/0!</v>
      </c>
      <c r="J10" s="39" t="s">
        <v>18</v>
      </c>
      <c r="K10" s="40" t="e">
        <f aca="false" ca="false" dt2D="false" dtr="false" t="normal">H10/D10*100</f>
        <v>#DIV/0!</v>
      </c>
      <c r="L10" s="41" t="s">
        <v>18</v>
      </c>
      <c r="M10" s="42" t="e">
        <f aca="false" ca="false" dt2D="false" dtr="false" t="normal">G10/E10*100</f>
        <v>#DIV/0!</v>
      </c>
      <c r="N10" s="43" t="n">
        <v>1465.4</v>
      </c>
      <c r="O10" s="44" t="s">
        <v>18</v>
      </c>
      <c r="P10" s="45" t="n"/>
    </row>
    <row customHeight="true" ht="24" outlineLevel="0" r="11">
      <c r="A11" s="35" t="n">
        <v>5</v>
      </c>
      <c r="B11" s="46" t="s">
        <v>23</v>
      </c>
      <c r="C11" s="37" t="n">
        <v>0</v>
      </c>
      <c r="D11" s="37" t="n">
        <v>0</v>
      </c>
      <c r="E11" s="37" t="n">
        <v>0</v>
      </c>
      <c r="F11" s="37" t="n">
        <v>0</v>
      </c>
      <c r="G11" s="37" t="n">
        <v>0</v>
      </c>
      <c r="H11" s="37" t="n">
        <v>0</v>
      </c>
      <c r="I11" s="38" t="e">
        <f aca="false" ca="false" dt2D="false" dtr="false" t="normal">H11/C11*100</f>
        <v>#DIV/0!</v>
      </c>
      <c r="J11" s="39" t="s">
        <v>18</v>
      </c>
      <c r="K11" s="40" t="e">
        <f aca="false" ca="false" dt2D="false" dtr="false" t="normal">H11/D11*100</f>
        <v>#DIV/0!</v>
      </c>
      <c r="L11" s="41" t="s">
        <v>18</v>
      </c>
      <c r="M11" s="42" t="e">
        <f aca="false" ca="false" dt2D="false" dtr="false" t="normal">G11/E11*100</f>
        <v>#DIV/0!</v>
      </c>
      <c r="N11" s="43" t="n">
        <v>5470.6</v>
      </c>
      <c r="O11" s="44" t="s">
        <v>18</v>
      </c>
      <c r="P11" s="45" t="n"/>
    </row>
    <row ht="24" outlineLevel="0" r="12">
      <c r="A12" s="35" t="n">
        <v>6</v>
      </c>
      <c r="B12" s="46" t="s">
        <v>24</v>
      </c>
      <c r="C12" s="37" t="n">
        <v>464.9</v>
      </c>
      <c r="D12" s="37" t="n">
        <v>290.7</v>
      </c>
      <c r="E12" s="37" t="n">
        <v>290.7</v>
      </c>
      <c r="F12" s="37" t="n">
        <v>275.4</v>
      </c>
      <c r="G12" s="37" t="n">
        <v>298.7</v>
      </c>
      <c r="H12" s="37" t="n">
        <v>290.7</v>
      </c>
      <c r="I12" s="38" t="n">
        <f aca="false" ca="false" dt2D="false" dtr="false" t="normal">H12/C12*100</f>
        <v>62.5295762529576</v>
      </c>
      <c r="J12" s="39" t="s">
        <v>18</v>
      </c>
      <c r="K12" s="40" t="n">
        <f aca="false" ca="false" dt2D="false" dtr="false" t="normal">H12/D12*100</f>
        <v>100</v>
      </c>
      <c r="L12" s="41" t="s">
        <v>18</v>
      </c>
      <c r="M12" s="42" t="n">
        <f aca="false" ca="false" dt2D="false" dtr="false" t="normal">G12/E12*100</f>
        <v>102.751977984176</v>
      </c>
      <c r="N12" s="43" t="n">
        <v>626.3</v>
      </c>
      <c r="O12" s="44" t="s">
        <v>18</v>
      </c>
      <c r="P12" s="45" t="n"/>
    </row>
    <row ht="36" outlineLevel="0" r="13">
      <c r="A13" s="35" t="n">
        <v>7</v>
      </c>
      <c r="B13" s="46" t="s">
        <v>25</v>
      </c>
      <c r="C13" s="37" t="n">
        <v>0</v>
      </c>
      <c r="D13" s="37" t="n">
        <v>0</v>
      </c>
      <c r="E13" s="37" t="n">
        <v>0</v>
      </c>
      <c r="F13" s="37" t="n">
        <v>0</v>
      </c>
      <c r="G13" s="37" t="n">
        <v>0</v>
      </c>
      <c r="H13" s="37" t="n">
        <v>0</v>
      </c>
      <c r="I13" s="38" t="e">
        <f aca="false" ca="false" dt2D="false" dtr="false" t="normal">H13/C13*100</f>
        <v>#DIV/0!</v>
      </c>
      <c r="J13" s="39" t="s">
        <v>18</v>
      </c>
      <c r="K13" s="40" t="e">
        <f aca="false" ca="false" dt2D="false" dtr="false" t="normal">H13/D13*100</f>
        <v>#DIV/0!</v>
      </c>
      <c r="L13" s="41" t="s">
        <v>18</v>
      </c>
      <c r="M13" s="42" t="e">
        <f aca="false" ca="false" dt2D="false" dtr="false" t="normal">G13/E13*100</f>
        <v>#DIV/0!</v>
      </c>
      <c r="N13" s="43" t="n"/>
      <c r="O13" s="44" t="s">
        <v>18</v>
      </c>
      <c r="P13" s="45" t="n"/>
    </row>
    <row ht="24" outlineLevel="0" r="14">
      <c r="A14" s="35" t="n">
        <v>8</v>
      </c>
      <c r="B14" s="46" t="s">
        <v>26</v>
      </c>
      <c r="C14" s="37" t="n">
        <v>393.9</v>
      </c>
      <c r="D14" s="37" t="n">
        <v>11.2</v>
      </c>
      <c r="E14" s="37" t="n">
        <v>0.6</v>
      </c>
      <c r="F14" s="37" t="n">
        <v>9.2</v>
      </c>
      <c r="G14" s="37" t="n">
        <v>0.6</v>
      </c>
      <c r="H14" s="37" t="n">
        <v>11.3</v>
      </c>
      <c r="I14" s="38" t="n">
        <f aca="false" ca="false" dt2D="false" dtr="false" t="normal">H14/C14*100</f>
        <v>2.86874841330287</v>
      </c>
      <c r="J14" s="39" t="s">
        <v>18</v>
      </c>
      <c r="K14" s="40" t="n">
        <f aca="false" ca="false" dt2D="false" dtr="false" t="normal">H14/D14*100</f>
        <v>100.892857142857</v>
      </c>
      <c r="L14" s="41" t="s">
        <v>18</v>
      </c>
      <c r="M14" s="42" t="n">
        <f aca="false" ca="false" dt2D="false" dtr="false" t="normal">G14/E14*100</f>
        <v>100</v>
      </c>
      <c r="N14" s="43" t="n">
        <v>9878.5</v>
      </c>
      <c r="O14" s="44" t="s">
        <v>18</v>
      </c>
      <c r="P14" s="45" t="n"/>
    </row>
    <row outlineLevel="0" r="15">
      <c r="A15" s="35" t="n">
        <v>10</v>
      </c>
      <c r="B15" s="46" t="s">
        <v>27</v>
      </c>
      <c r="C15" s="37" t="n">
        <v>2030.6</v>
      </c>
      <c r="D15" s="37" t="n">
        <v>194.8</v>
      </c>
      <c r="E15" s="37" t="n">
        <v>139.1</v>
      </c>
      <c r="F15" s="37" t="n">
        <v>16</v>
      </c>
      <c r="G15" s="37" t="n">
        <v>199.4</v>
      </c>
      <c r="H15" s="37" t="n">
        <v>194.8</v>
      </c>
      <c r="I15" s="38" t="n">
        <f aca="false" ca="false" dt2D="false" dtr="false" t="normal">H15/C15*100</f>
        <v>9.59322367773072</v>
      </c>
      <c r="J15" s="39" t="s">
        <v>18</v>
      </c>
      <c r="K15" s="40" t="n">
        <f aca="false" ca="false" dt2D="false" dtr="false" t="normal">H15/D15*100</f>
        <v>100</v>
      </c>
      <c r="L15" s="41" t="s">
        <v>18</v>
      </c>
      <c r="M15" s="42" t="n">
        <f aca="false" ca="false" dt2D="false" dtr="false" t="normal">G15/E15*100</f>
        <v>143.350107836089</v>
      </c>
      <c r="N15" s="43" t="n"/>
      <c r="O15" s="44" t="s">
        <v>18</v>
      </c>
      <c r="P15" s="45" t="n"/>
    </row>
    <row outlineLevel="0" r="16">
      <c r="A16" s="35" t="n">
        <v>11</v>
      </c>
      <c r="B16" s="46" t="s">
        <v>28</v>
      </c>
      <c r="C16" s="37" t="n">
        <v>0</v>
      </c>
      <c r="D16" s="37" t="n">
        <v>0</v>
      </c>
      <c r="E16" s="37" t="n">
        <v>0</v>
      </c>
      <c r="F16" s="37" t="n">
        <v>0</v>
      </c>
      <c r="G16" s="37" t="n">
        <v>0</v>
      </c>
      <c r="H16" s="37" t="n">
        <v>0</v>
      </c>
      <c r="I16" s="38" t="e">
        <f aca="false" ca="false" dt2D="false" dtr="false" t="normal">H16/C16*100</f>
        <v>#DIV/0!</v>
      </c>
      <c r="J16" s="39" t="s">
        <v>18</v>
      </c>
      <c r="K16" s="40" t="e">
        <f aca="false" ca="false" dt2D="false" dtr="false" t="normal">H16/D16*100</f>
        <v>#DIV/0!</v>
      </c>
      <c r="L16" s="41" t="s">
        <v>18</v>
      </c>
      <c r="M16" s="42" t="e">
        <f aca="false" ca="false" dt2D="false" dtr="false" t="normal">G16/E16*100</f>
        <v>#DIV/0!</v>
      </c>
      <c r="N16" s="43" t="n">
        <v>4976</v>
      </c>
      <c r="O16" s="44" t="s">
        <v>18</v>
      </c>
      <c r="P16" s="45" t="n"/>
    </row>
    <row customFormat="true" ht="14.25" outlineLevel="0" r="17" s="47">
      <c r="A17" s="25" t="n"/>
      <c r="B17" s="48" t="s">
        <v>29</v>
      </c>
      <c r="C17" s="49" t="n">
        <f aca="false" ca="false" dt2D="false" dtr="false" t="normal">C18+C19+C21+C20+C22+C23+C24+C25+C26+C27+C28</f>
        <v>204.7</v>
      </c>
      <c r="D17" s="49" t="n">
        <f aca="false" ca="false" dt2D="false" dtr="false" t="normal">D18+D19+D21+D20+D22+D23+D24+D25+D26+D27+D28</f>
        <v>41.6</v>
      </c>
      <c r="E17" s="49" t="n">
        <f aca="false" ca="false" dt2D="false" dtr="false" t="normal">E18+E19+E21+E20+E22+E23+E24+E25+E26+E27+E28</f>
        <v>16</v>
      </c>
      <c r="F17" s="49" t="n">
        <f aca="false" ca="false" dt2D="false" dtr="false" t="normal">F18+F19+F21+F20+F22+F23+F24+F25+F26+F27+F28</f>
        <v>15.2</v>
      </c>
      <c r="G17" s="49" t="n">
        <f aca="false" ca="false" dt2D="false" dtr="false" t="normal">G18+G19+G21+G20+G22+G23+G24+G25+G26+G27+G28</f>
        <v>16.1</v>
      </c>
      <c r="H17" s="49" t="n">
        <f aca="false" ca="false" dt2D="false" dtr="false" t="normal">H18+H19+H21+H20+H22+H23+H24+H25+H26+H27+H28</f>
        <v>41.7</v>
      </c>
      <c r="I17" s="28" t="n">
        <f aca="false" ca="false" dt2D="false" dtr="false" t="normal">H17/C17*100</f>
        <v>20.371275036639</v>
      </c>
      <c r="J17" s="29" t="s">
        <v>18</v>
      </c>
      <c r="K17" s="30" t="n">
        <f aca="false" ca="false" dt2D="false" dtr="false" t="normal">H17/D17*100</f>
        <v>100.240384615385</v>
      </c>
      <c r="L17" s="31" t="s">
        <v>18</v>
      </c>
      <c r="M17" s="32" t="n">
        <f aca="false" ca="false" dt2D="false" dtr="false" t="normal">G17/E17*100</f>
        <v>100.625</v>
      </c>
      <c r="N17" s="50" t="n"/>
      <c r="O17" s="34" t="s">
        <v>18</v>
      </c>
      <c r="P17" s="24" t="n"/>
    </row>
    <row customHeight="true" ht="84.75" outlineLevel="0" r="18">
      <c r="A18" s="35" t="n">
        <v>12</v>
      </c>
      <c r="B18" s="46" t="s">
        <v>30</v>
      </c>
      <c r="C18" s="37" t="n">
        <v>0</v>
      </c>
      <c r="D18" s="37" t="n">
        <v>0</v>
      </c>
      <c r="E18" s="37" t="n">
        <v>0</v>
      </c>
      <c r="F18" s="37" t="n">
        <v>0</v>
      </c>
      <c r="G18" s="37" t="n">
        <v>0</v>
      </c>
      <c r="H18" s="37" t="n">
        <v>0</v>
      </c>
      <c r="I18" s="38" t="e">
        <f aca="false" ca="false" dt2D="false" dtr="false" t="normal">H18/C18*100</f>
        <v>#DIV/0!</v>
      </c>
      <c r="J18" s="39" t="s">
        <v>18</v>
      </c>
      <c r="K18" s="40" t="e">
        <f aca="false" ca="false" dt2D="false" dtr="false" t="normal">H18/D18*100</f>
        <v>#DIV/0!</v>
      </c>
      <c r="L18" s="41" t="s">
        <v>18</v>
      </c>
      <c r="M18" s="42" t="e">
        <f aca="false" ca="false" dt2D="false" dtr="false" t="normal">G18/E18*100</f>
        <v>#DIV/0!</v>
      </c>
      <c r="N18" s="43" t="n"/>
      <c r="O18" s="44" t="s">
        <v>18</v>
      </c>
      <c r="P18" s="45" t="n"/>
    </row>
    <row ht="48" outlineLevel="0" r="19">
      <c r="A19" s="35" t="n">
        <v>13</v>
      </c>
      <c r="B19" s="46" t="s">
        <v>31</v>
      </c>
      <c r="C19" s="37" t="n">
        <v>0</v>
      </c>
      <c r="D19" s="37" t="n">
        <v>0</v>
      </c>
      <c r="E19" s="37" t="n">
        <v>0</v>
      </c>
      <c r="F19" s="37" t="n">
        <v>0</v>
      </c>
      <c r="G19" s="37" t="n">
        <v>0</v>
      </c>
      <c r="H19" s="37" t="n">
        <v>0</v>
      </c>
      <c r="I19" s="38" t="e">
        <f aca="false" ca="false" dt2D="false" dtr="false" t="normal">H19/C19*100</f>
        <v>#DIV/0!</v>
      </c>
      <c r="J19" s="39" t="s">
        <v>18</v>
      </c>
      <c r="K19" s="40" t="e">
        <f aca="false" ca="false" dt2D="false" dtr="false" t="normal">H19/D19*100</f>
        <v>#DIV/0!</v>
      </c>
      <c r="L19" s="41" t="s">
        <v>18</v>
      </c>
      <c r="M19" s="42" t="e">
        <f aca="false" ca="false" dt2D="false" dtr="false" t="normal">G19/E19*100</f>
        <v>#DIV/0!</v>
      </c>
      <c r="N19" s="43" t="n"/>
      <c r="O19" s="44" t="s">
        <v>18</v>
      </c>
      <c r="P19" s="45" t="n"/>
    </row>
    <row ht="96" outlineLevel="0" r="20">
      <c r="A20" s="35" t="n">
        <v>14</v>
      </c>
      <c r="B20" s="46" t="s">
        <v>32</v>
      </c>
      <c r="C20" s="37" t="n">
        <v>0</v>
      </c>
      <c r="D20" s="37" t="n">
        <v>0</v>
      </c>
      <c r="E20" s="37" t="n">
        <v>0</v>
      </c>
      <c r="F20" s="37" t="n">
        <v>0</v>
      </c>
      <c r="G20" s="37" t="n">
        <v>0</v>
      </c>
      <c r="H20" s="37" t="n">
        <v>0</v>
      </c>
      <c r="I20" s="38" t="e">
        <f aca="false" ca="false" dt2D="false" dtr="false" t="normal">H20/C20*100</f>
        <v>#DIV/0!</v>
      </c>
      <c r="J20" s="39" t="s">
        <v>18</v>
      </c>
      <c r="K20" s="40" t="e">
        <f aca="false" ca="false" dt2D="false" dtr="false" t="normal">H20/D20*100</f>
        <v>#DIV/0!</v>
      </c>
      <c r="L20" s="41" t="s">
        <v>18</v>
      </c>
      <c r="M20" s="42" t="e">
        <f aca="false" ca="false" dt2D="false" dtr="false" t="normal">G20/E20*100</f>
        <v>#DIV/0!</v>
      </c>
      <c r="N20" s="43" t="n">
        <v>1904.1</v>
      </c>
      <c r="O20" s="44" t="s">
        <v>18</v>
      </c>
      <c r="P20" s="45" t="n"/>
    </row>
    <row ht="120" outlineLevel="0" r="21">
      <c r="A21" s="35" t="n">
        <v>15</v>
      </c>
      <c r="B21" s="46" t="s">
        <v>33</v>
      </c>
      <c r="C21" s="37" t="n">
        <v>192.5</v>
      </c>
      <c r="D21" s="37" t="n">
        <v>41.3</v>
      </c>
      <c r="E21" s="37" t="n">
        <v>16</v>
      </c>
      <c r="F21" s="37" t="n">
        <v>15.2</v>
      </c>
      <c r="G21" s="37" t="n">
        <v>16.1</v>
      </c>
      <c r="H21" s="37" t="n">
        <v>41.4</v>
      </c>
      <c r="I21" s="38" t="n">
        <f aca="false" ca="false" dt2D="false" dtr="false" t="normal">H21/C21*100</f>
        <v>21.5064935064935</v>
      </c>
      <c r="J21" s="39" t="s">
        <v>18</v>
      </c>
      <c r="K21" s="40" t="n">
        <f aca="false" ca="false" dt2D="false" dtr="false" t="normal">H21/D21*100</f>
        <v>100.242130750605</v>
      </c>
      <c r="L21" s="41" t="s">
        <v>18</v>
      </c>
      <c r="M21" s="42" t="n">
        <f aca="false" ca="false" dt2D="false" dtr="false" t="normal">G21/E21*100</f>
        <v>100.625</v>
      </c>
      <c r="N21" s="43" t="n">
        <v>278.9</v>
      </c>
      <c r="O21" s="44" t="s">
        <v>18</v>
      </c>
      <c r="P21" s="45" t="n"/>
    </row>
    <row customHeight="true" ht="36.75" outlineLevel="0" r="22">
      <c r="A22" s="35" t="n">
        <v>16</v>
      </c>
      <c r="B22" s="46" t="s">
        <v>34</v>
      </c>
      <c r="C22" s="37" t="n">
        <v>0</v>
      </c>
      <c r="D22" s="37" t="n">
        <v>0</v>
      </c>
      <c r="E22" s="37" t="n">
        <v>0</v>
      </c>
      <c r="F22" s="37" t="n">
        <v>0</v>
      </c>
      <c r="G22" s="37" t="n">
        <v>0</v>
      </c>
      <c r="H22" s="37" t="n">
        <v>0</v>
      </c>
      <c r="I22" s="38" t="e">
        <f aca="false" ca="false" dt2D="false" dtr="false" t="normal">H22/C22*100</f>
        <v>#DIV/0!</v>
      </c>
      <c r="J22" s="39" t="s">
        <v>18</v>
      </c>
      <c r="K22" s="40" t="e">
        <f aca="false" ca="false" dt2D="false" dtr="false" t="normal">H22/D22*100</f>
        <v>#DIV/0!</v>
      </c>
      <c r="L22" s="41" t="s">
        <v>18</v>
      </c>
      <c r="M22" s="42" t="e">
        <f aca="false" ca="false" dt2D="false" dtr="false" t="normal">G22/E22*100</f>
        <v>#DIV/0!</v>
      </c>
      <c r="N22" s="43" t="n">
        <v>80</v>
      </c>
      <c r="O22" s="44" t="s">
        <v>18</v>
      </c>
      <c r="P22" s="45" t="n"/>
    </row>
    <row ht="24" outlineLevel="0" r="23">
      <c r="A23" s="35" t="n">
        <v>17</v>
      </c>
      <c r="B23" s="46" t="s">
        <v>35</v>
      </c>
      <c r="C23" s="37" t="n">
        <v>0</v>
      </c>
      <c r="D23" s="37" t="n">
        <v>0</v>
      </c>
      <c r="E23" s="37" t="n">
        <v>0</v>
      </c>
      <c r="F23" s="37" t="n">
        <v>0</v>
      </c>
      <c r="G23" s="37" t="n">
        <v>0</v>
      </c>
      <c r="H23" s="37" t="n">
        <v>0</v>
      </c>
      <c r="I23" s="38" t="e">
        <f aca="false" ca="false" dt2D="false" dtr="false" t="normal">H23/C23*100</f>
        <v>#DIV/0!</v>
      </c>
      <c r="J23" s="39" t="s">
        <v>18</v>
      </c>
      <c r="K23" s="40" t="e">
        <f aca="false" ca="false" dt2D="false" dtr="false" t="normal">H23/D23*100</f>
        <v>#DIV/0!</v>
      </c>
      <c r="L23" s="41" t="s">
        <v>18</v>
      </c>
      <c r="M23" s="42" t="e">
        <f aca="false" ca="false" dt2D="false" dtr="false" t="normal">G23/E23*100</f>
        <v>#DIV/0!</v>
      </c>
      <c r="N23" s="43" t="n">
        <v>632.3</v>
      </c>
      <c r="O23" s="44" t="s">
        <v>18</v>
      </c>
      <c r="P23" s="45" t="n"/>
    </row>
    <row ht="36" outlineLevel="0" r="24">
      <c r="A24" s="35" t="n">
        <v>18</v>
      </c>
      <c r="B24" s="46" t="s">
        <v>36</v>
      </c>
      <c r="C24" s="37" t="n">
        <v>0</v>
      </c>
      <c r="D24" s="37" t="n">
        <v>0</v>
      </c>
      <c r="E24" s="37" t="n">
        <v>0</v>
      </c>
      <c r="F24" s="37" t="n">
        <v>0</v>
      </c>
      <c r="G24" s="37" t="n">
        <v>0</v>
      </c>
      <c r="H24" s="37" t="n">
        <v>0</v>
      </c>
      <c r="I24" s="38" t="e">
        <f aca="false" ca="false" dt2D="false" dtr="false" t="normal">H24/C24*100</f>
        <v>#DIV/0!</v>
      </c>
      <c r="J24" s="39" t="s">
        <v>18</v>
      </c>
      <c r="K24" s="40" t="e">
        <f aca="false" ca="false" dt2D="false" dtr="false" t="normal">H24/D24*100</f>
        <v>#DIV/0!</v>
      </c>
      <c r="L24" s="41" t="s">
        <v>18</v>
      </c>
      <c r="M24" s="42" t="e">
        <f aca="false" ca="false" dt2D="false" dtr="false" t="normal">G24/E24*100</f>
        <v>#DIV/0!</v>
      </c>
      <c r="N24" s="43" t="n">
        <v>148.3</v>
      </c>
      <c r="O24" s="44" t="s">
        <v>18</v>
      </c>
      <c r="P24" s="45" t="n"/>
    </row>
    <row customHeight="true" ht="96.75" outlineLevel="0" r="25">
      <c r="A25" s="35" t="n">
        <v>19</v>
      </c>
      <c r="B25" s="46" t="s">
        <v>37</v>
      </c>
      <c r="C25" s="37" t="n">
        <v>0</v>
      </c>
      <c r="D25" s="37" t="n">
        <v>0</v>
      </c>
      <c r="E25" s="37" t="n">
        <v>0</v>
      </c>
      <c r="F25" s="37" t="n">
        <v>0</v>
      </c>
      <c r="G25" s="37" t="n">
        <v>0</v>
      </c>
      <c r="H25" s="37" t="n">
        <v>0</v>
      </c>
      <c r="I25" s="38" t="e">
        <f aca="false" ca="false" dt2D="false" dtr="false" t="normal">H25/C25*100</f>
        <v>#DIV/0!</v>
      </c>
      <c r="J25" s="39" t="s">
        <v>18</v>
      </c>
      <c r="K25" s="40" t="e">
        <f aca="false" ca="false" dt2D="false" dtr="false" t="normal">H25/D25*100</f>
        <v>#DIV/0!</v>
      </c>
      <c r="L25" s="41" t="s">
        <v>18</v>
      </c>
      <c r="M25" s="42" t="e">
        <f aca="false" ca="false" dt2D="false" dtr="false" t="normal">G25/E25*100</f>
        <v>#DIV/0!</v>
      </c>
      <c r="N25" s="43" t="n">
        <v>517.9</v>
      </c>
      <c r="O25" s="44" t="s">
        <v>18</v>
      </c>
      <c r="P25" s="45" t="n"/>
    </row>
    <row customHeight="true" ht="75" outlineLevel="0" r="26">
      <c r="A26" s="35" t="n">
        <v>20</v>
      </c>
      <c r="B26" s="46" t="s">
        <v>38</v>
      </c>
      <c r="C26" s="37" t="n">
        <v>0</v>
      </c>
      <c r="D26" s="37" t="n">
        <v>0</v>
      </c>
      <c r="E26" s="37" t="n">
        <v>0</v>
      </c>
      <c r="F26" s="37" t="n">
        <v>0</v>
      </c>
      <c r="G26" s="37" t="n">
        <v>0</v>
      </c>
      <c r="H26" s="37" t="n">
        <v>0</v>
      </c>
      <c r="I26" s="38" t="e">
        <f aca="false" ca="false" dt2D="false" dtr="false" t="normal">H26/C26*100</f>
        <v>#DIV/0!</v>
      </c>
      <c r="J26" s="39" t="s">
        <v>18</v>
      </c>
      <c r="K26" s="40" t="e">
        <f aca="false" ca="false" dt2D="false" dtr="false" t="normal">H26/D26*100</f>
        <v>#DIV/0!</v>
      </c>
      <c r="L26" s="41" t="s">
        <v>18</v>
      </c>
      <c r="M26" s="42" t="e">
        <f aca="false" ca="false" dt2D="false" dtr="false" t="normal">G26/E26*100</f>
        <v>#DIV/0!</v>
      </c>
      <c r="N26" s="43" t="n">
        <v>5229.3</v>
      </c>
      <c r="O26" s="44" t="s">
        <v>18</v>
      </c>
      <c r="P26" s="45" t="n"/>
    </row>
    <row ht="24" outlineLevel="0" r="27">
      <c r="A27" s="35" t="n">
        <v>21</v>
      </c>
      <c r="B27" s="46" t="s">
        <v>39</v>
      </c>
      <c r="C27" s="37" t="n">
        <v>12.2</v>
      </c>
      <c r="D27" s="37" t="n">
        <v>0.3</v>
      </c>
      <c r="E27" s="37" t="n">
        <v>0</v>
      </c>
      <c r="F27" s="37" t="n">
        <v>0</v>
      </c>
      <c r="G27" s="37" t="n">
        <v>0</v>
      </c>
      <c r="H27" s="37" t="n">
        <v>0.3</v>
      </c>
      <c r="I27" s="38" t="n">
        <f aca="false" ca="false" dt2D="false" dtr="false" t="normal">H27/C27*100</f>
        <v>2.45901639344262</v>
      </c>
      <c r="J27" s="39" t="s">
        <v>18</v>
      </c>
      <c r="K27" s="40" t="n">
        <f aca="false" ca="false" dt2D="false" dtr="false" t="normal">H27/D27*100</f>
        <v>100</v>
      </c>
      <c r="L27" s="41" t="s">
        <v>18</v>
      </c>
      <c r="M27" s="42" t="e">
        <f aca="false" ca="false" dt2D="false" dtr="false" t="normal">G27/E27*100</f>
        <v>#DIV/0!</v>
      </c>
      <c r="N27" s="43" t="n">
        <v>1317.6</v>
      </c>
      <c r="O27" s="44" t="s">
        <v>18</v>
      </c>
      <c r="P27" s="45" t="n"/>
    </row>
    <row outlineLevel="0" r="28">
      <c r="A28" s="35" t="n">
        <v>22</v>
      </c>
      <c r="B28" s="46" t="s">
        <v>40</v>
      </c>
      <c r="C28" s="37" t="n">
        <v>0</v>
      </c>
      <c r="D28" s="37" t="n">
        <v>0</v>
      </c>
      <c r="E28" s="37" t="n">
        <v>0</v>
      </c>
      <c r="F28" s="37" t="n">
        <v>0</v>
      </c>
      <c r="G28" s="37" t="n">
        <v>0</v>
      </c>
      <c r="H28" s="37" t="n">
        <v>0</v>
      </c>
      <c r="I28" s="38" t="e">
        <f aca="false" ca="false" dt2D="false" dtr="false" t="normal">H28/C28*100</f>
        <v>#DIV/0!</v>
      </c>
      <c r="J28" s="39" t="s">
        <v>18</v>
      </c>
      <c r="K28" s="40" t="e">
        <f aca="false" ca="false" dt2D="false" dtr="false" t="normal">H28/D28*100</f>
        <v>#DIV/0!</v>
      </c>
      <c r="L28" s="41" t="s">
        <v>18</v>
      </c>
      <c r="M28" s="42" t="e">
        <f aca="false" ca="false" dt2D="false" dtr="false" t="normal">G28/E28*100</f>
        <v>#DIV/0!</v>
      </c>
      <c r="N28" s="43" t="n">
        <v>22.6</v>
      </c>
      <c r="O28" s="44" t="s">
        <v>18</v>
      </c>
      <c r="P28" s="45" t="n"/>
    </row>
    <row ht="24" outlineLevel="0" r="29">
      <c r="A29" s="51" t="n"/>
      <c r="B29" s="52" t="s">
        <v>41</v>
      </c>
      <c r="C29" s="53" t="n">
        <f aca="false" ca="false" dt2D="false" dtr="false" t="normal">C6+C17</f>
        <v>3569</v>
      </c>
      <c r="D29" s="53" t="n">
        <f aca="false" ca="false" dt2D="false" dtr="false" t="normal">D6+D17</f>
        <v>577.6</v>
      </c>
      <c r="E29" s="53" t="n">
        <f aca="false" ca="false" dt2D="false" dtr="false" t="normal">E6+E17</f>
        <v>485.7</v>
      </c>
      <c r="F29" s="53" t="n">
        <f aca="false" ca="false" dt2D="false" dtr="false" t="normal">F6+F17</f>
        <v>343.7</v>
      </c>
      <c r="G29" s="53" t="n">
        <f aca="false" ca="false" dt2D="false" dtr="false" t="normal">G6+G17</f>
        <v>567.1</v>
      </c>
      <c r="H29" s="53" t="n">
        <f aca="false" ca="false" dt2D="false" dtr="false" t="normal">H6+H17</f>
        <v>577.8</v>
      </c>
      <c r="I29" s="28" t="n">
        <f aca="false" ca="false" dt2D="false" dtr="false" t="normal">H29/C29*100</f>
        <v>16.1894087979826</v>
      </c>
      <c r="J29" s="29" t="s">
        <v>18</v>
      </c>
      <c r="K29" s="30" t="n">
        <f aca="false" ca="false" dt2D="false" dtr="false" t="normal">H29/D29*100</f>
        <v>100.034626038781</v>
      </c>
      <c r="L29" s="31" t="s">
        <v>18</v>
      </c>
      <c r="M29" s="32" t="n">
        <f aca="false" ca="false" dt2D="false" dtr="false" t="normal">G29/E29*100</f>
        <v>116.759316450484</v>
      </c>
      <c r="N29" s="50" t="e">
        <f aca="false" ca="false" dt2D="false" dtr="false" t="normal">N7+N8+N10+N11+N12+N13+N14+#REF!+N15+N16+N18+N20+N21+N22+N23+N28+N19+N24+N25+N26+N27</f>
        <v>#REF!</v>
      </c>
      <c r="O29" s="54" t="s">
        <v>18</v>
      </c>
      <c r="P29" s="45" t="n"/>
    </row>
    <row customFormat="true" ht="15" outlineLevel="0" r="30" s="1">
      <c r="A30" s="55" t="n"/>
      <c r="B30" s="56" t="n"/>
      <c r="C30" s="57" t="n"/>
      <c r="D30" s="57" t="n"/>
      <c r="E30" s="57" t="n"/>
      <c r="F30" s="57" t="n"/>
      <c r="G30" s="57" t="n"/>
      <c r="H30" s="57" t="n"/>
      <c r="I30" s="58" t="n"/>
      <c r="J30" s="58" t="n"/>
      <c r="K30" s="59" t="n"/>
      <c r="L30" s="59" t="n"/>
      <c r="M30" s="60" t="n"/>
      <c r="N30" s="61" t="n"/>
      <c r="O30" s="61" t="n"/>
      <c r="P30" s="8" t="n"/>
    </row>
    <row customFormat="true" ht="15" outlineLevel="0" r="31" s="1">
      <c r="A31" s="62" t="n"/>
      <c r="B31" s="1" t="s">
        <v>42</v>
      </c>
      <c r="C31" s="63" t="n"/>
      <c r="D31" s="64" t="s"/>
      <c r="E31" s="65" t="s"/>
      <c r="F31" s="1" t="s">
        <v>43</v>
      </c>
      <c r="G31" s="1" t="s"/>
      <c r="H31" s="1" t="s"/>
      <c r="I31" s="1" t="n"/>
      <c r="J31" s="1" t="n"/>
      <c r="K31" s="1" t="n"/>
      <c r="L31" s="1" t="n"/>
      <c r="M31" s="1" t="n"/>
      <c r="N31" s="66" t="n"/>
      <c r="O31" s="1" t="n"/>
      <c r="P31" s="1" t="n"/>
    </row>
    <row customFormat="true" ht="15" outlineLevel="0" r="32" s="1">
      <c r="A32" s="62" t="n"/>
      <c r="B32" s="1" t="n"/>
      <c r="C32" s="67" t="s">
        <v>44</v>
      </c>
      <c r="D32" s="68" t="s"/>
      <c r="E32" s="69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2" t="n"/>
      <c r="B33" s="70" t="s">
        <v>45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2" t="n"/>
      <c r="B34" s="1" t="s">
        <v>46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2023-04-03T08:34:39Z</dcterms:modified>
</cp:coreProperties>
</file>