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<sst xmlns="http://schemas.openxmlformats.org/spreadsheetml/2006/main" xmlns:a="http://schemas.openxmlformats.org/drawingml/2006/main" xmlns:c="http://schemas.openxmlformats.org/drawingml/2006/chart" xmlns:co="http://ncloudtech.com" xmlns:m="http://schemas.openxmlformats.org/officeDocument/2006/math" xmlns:mc="http://schemas.openxmlformats.org/markup-compatibility/2006" xmlns:o="urn:schemas-microsoft-com:office:office" xmlns:p="http://schemas.openxmlformats.org/presentationml/2006/main" xmlns:pic="http://schemas.openxmlformats.org/drawingml/2006/picture" xmlns:r="http://schemas.openxmlformats.org/officeDocument/2006/relationships" xmlns:s="http://schemas.openxmlformats.org/officeDocument/2006/sharedTypes" xmlns:sl="http://schemas.openxmlformats.org/schemaLibrary/2006/main" xmlns:v="urn:schemas-microsoft-com:vml" xmlns:w="http://schemas.openxmlformats.org/wordprocessingml/2006/main" xmlns:w14="http://schemas.microsoft.com/office/word/2010/wordml" xmlns:w15="http://schemas.microsoft.com/office/word/2012/wordml" xmlns:wp="http://schemas.openxmlformats.org/drawingml/2006/wordprocessingDrawing" xmlns:wpg="http://schemas.microsoft.com/office/word/2010/wordprocessingGroup" xmlns:wps="http://schemas.microsoft.com/office/word/2010/wordprocessingShape" xmlns:x14="http://schemas.microsoft.com/office/spreadsheetml/2009/9/main" xmlns:xdr="http://schemas.openxmlformats.org/drawingml/2006/spreadsheetDrawing" xmlns:xm="http://schemas.microsoft.com/office/excel/2006/main" mc:Ignorable="co w14 x14 w15">
  <si>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</si>
  <si>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</si>
  <si>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</si>
  <si>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</si>
  <si>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</si>
  <si>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20.05.2022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</si>
  <si>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</si>
  <si>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</si>
  <si>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</si>
  <si>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</si>
  <si>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май</t>
  </si>
  <si>
    <t>Фактические показатели май2021г.</t>
  </si>
  <si>
    <t>Фактические показатели май 2022г.</t>
  </si>
  <si>
    <t xml:space="preserve">Фактические показатели  на 20.05.2022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</si>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</sst>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880.7</v>
      </c>
      <c r="E6" s="27" t="n">
        <f aca="false" ca="false" dt2D="false" dtr="false" t="normal">E7+E8+E10+E11+E12+E13+E14+E15+E16+E9</f>
        <v>48</v>
      </c>
      <c r="F6" s="27" t="n">
        <f aca="false" ca="false" dt2D="false" dtr="false" t="normal">F7+F8+F10+F11+F12+F13+F14+F15+F16+F9</f>
        <v>124.4</v>
      </c>
      <c r="G6" s="27" t="n">
        <f aca="false" ca="false" dt2D="false" dtr="false" t="normal">G7+G8+G10+G11+G12+G13+G14+G15+G16+G9</f>
        <v>108.3</v>
      </c>
      <c r="H6" s="27" t="n">
        <f aca="false" ca="false" dt2D="false" dtr="false" t="normal">H7+H8+H10+H11+H12+H13+H14+H15+H16+H9</f>
        <v>725.4</v>
      </c>
      <c r="I6" s="28" t="n">
        <f aca="false" ca="false" dt2D="false" dtr="false" t="normal">H6/C6*100</f>
        <v>23.8093675123905</v>
      </c>
      <c r="J6" s="29" t="s">
        <v>18</v>
      </c>
      <c r="K6" s="30" t="n">
        <f aca="false" ca="false" dt2D="false" dtr="false" t="normal">H6/D6*100</f>
        <v>82.3662995344612</v>
      </c>
      <c r="L6" s="31" t="s">
        <v>18</v>
      </c>
      <c r="M6" s="32" t="n">
        <f aca="false" ca="false" dt2D="false" dtr="false" t="normal">G6/E6*100</f>
        <v>225.625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158.9</v>
      </c>
      <c r="E8" s="38" t="n">
        <v>20</v>
      </c>
      <c r="F8" s="38" t="n">
        <v>20.7</v>
      </c>
      <c r="G8" s="38" t="n">
        <v>40.5</v>
      </c>
      <c r="H8" s="38" t="n">
        <v>159.6</v>
      </c>
      <c r="I8" s="39" t="n">
        <f aca="false" ca="false" dt2D="false" dtr="false" t="normal">H8/C8*100</f>
        <v>50.7956715467855</v>
      </c>
      <c r="J8" s="40" t="s">
        <v>18</v>
      </c>
      <c r="K8" s="41" t="n">
        <f aca="false" ca="false" dt2D="false" dtr="false" t="normal">H8/D8*100</f>
        <v>100.440528634361</v>
      </c>
      <c r="L8" s="42" t="s">
        <v>18</v>
      </c>
      <c r="M8" s="43" t="n">
        <f aca="false" ca="false" dt2D="false" dtr="false" t="normal">G8/E8*100</f>
        <v>202.5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475.7</v>
      </c>
      <c r="E12" s="38" t="n">
        <v>7.4</v>
      </c>
      <c r="F12" s="38" t="n">
        <v>87.5</v>
      </c>
      <c r="G12" s="38" t="n">
        <v>0</v>
      </c>
      <c r="H12" s="38" t="n">
        <v>277</v>
      </c>
      <c r="I12" s="39" t="n">
        <f aca="false" ca="false" dt2D="false" dtr="false" t="normal">H12/C12*100</f>
        <v>41.9188861985472</v>
      </c>
      <c r="J12" s="40" t="s">
        <v>18</v>
      </c>
      <c r="K12" s="41" t="n">
        <f aca="false" ca="false" dt2D="false" dtr="false" t="normal">H12/D12*100</f>
        <v>58.2299768761825</v>
      </c>
      <c r="L12" s="42" t="s">
        <v>18</v>
      </c>
      <c r="M12" s="43" t="n">
        <f aca="false" ca="false" dt2D="false" dtr="false" t="normal">G12/E12*100</f>
        <v>0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16.8</v>
      </c>
      <c r="E14" s="38" t="n">
        <v>1.4</v>
      </c>
      <c r="F14" s="38" t="n">
        <v>1.4</v>
      </c>
      <c r="G14" s="38" t="n">
        <v>1.4</v>
      </c>
      <c r="H14" s="38" t="n">
        <v>15.6</v>
      </c>
      <c r="I14" s="39" t="n">
        <f aca="false" ca="false" dt2D="false" dtr="false" t="normal">H14/C14*100</f>
        <v>3.80952380952381</v>
      </c>
      <c r="J14" s="40" t="s">
        <v>18</v>
      </c>
      <c r="K14" s="41" t="n">
        <f aca="false" ca="false" dt2D="false" dtr="false" t="normal">H14/D14*100</f>
        <v>92.8571428571428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229.3</v>
      </c>
      <c r="E15" s="38" t="n">
        <v>19.2</v>
      </c>
      <c r="F15" s="38" t="n">
        <v>14.8</v>
      </c>
      <c r="G15" s="38" t="n">
        <v>66.4</v>
      </c>
      <c r="H15" s="38" t="n">
        <v>273.2</v>
      </c>
      <c r="I15" s="39" t="n">
        <f aca="false" ca="false" dt2D="false" dtr="false" t="normal">H15/C15*100</f>
        <v>16.4360486102755</v>
      </c>
      <c r="J15" s="40" t="s">
        <v>18</v>
      </c>
      <c r="K15" s="41" t="n">
        <f aca="false" ca="false" dt2D="false" dtr="false" t="normal">H15/D15*100</f>
        <v>119.145224596598</v>
      </c>
      <c r="L15" s="42" t="s">
        <v>18</v>
      </c>
      <c r="M15" s="43" t="n">
        <f aca="false" ca="false" dt2D="false" dtr="false" t="normal">G15/E15*100</f>
        <v>345.833333333333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97</v>
      </c>
      <c r="E17" s="50" t="n">
        <f aca="false" ca="false" dt2D="false" dtr="false" t="normal">E18+E19+E21+E20+E22+E23+E24+E25+E26+E27+E28</f>
        <v>9.7</v>
      </c>
      <c r="F17" s="50" t="n">
        <f aca="false" ca="false" dt2D="false" dtr="false" t="normal">F18+F19+F21+F20+F22+F23+F24+F25+F26+F27+F28</f>
        <v>91.4</v>
      </c>
      <c r="G17" s="50" t="n">
        <f aca="false" ca="false" dt2D="false" dtr="false" t="normal">G18+G19+G21+G20+G22+G23+G24+G25+G26+G27+G28</f>
        <v>2.2</v>
      </c>
      <c r="H17" s="50" t="n">
        <f aca="false" ca="false" dt2D="false" dtr="false" t="normal">H18+H19+H21+H20+H22+H23+H24+H25+H26+H27+H28</f>
        <v>73.9</v>
      </c>
      <c r="I17" s="28" t="n">
        <f aca="false" ca="false" dt2D="false" dtr="false" t="normal">H17/C17*100</f>
        <v>38.0731581658939</v>
      </c>
      <c r="J17" s="29" t="s">
        <v>18</v>
      </c>
      <c r="K17" s="30" t="n">
        <f aca="false" ca="false" dt2D="false" dtr="false" t="normal">H17/D17*100</f>
        <v>76.1855670103093</v>
      </c>
      <c r="L17" s="31" t="s">
        <v>18</v>
      </c>
      <c r="M17" s="32" t="n">
        <f aca="false" ca="false" dt2D="false" dtr="false" t="normal">G17/E17*100</f>
        <v>22.680412371134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0.1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87.4</v>
      </c>
      <c r="E21" s="38" t="n">
        <v>9.7</v>
      </c>
      <c r="F21" s="38" t="n">
        <v>91</v>
      </c>
      <c r="G21" s="38" t="n">
        <v>2.2</v>
      </c>
      <c r="H21" s="38" t="n">
        <v>63.9</v>
      </c>
      <c r="I21" s="39" t="n">
        <f aca="false" ca="false" dt2D="false" dtr="false" t="normal">H21/C21*100</f>
        <v>34.6341463414634</v>
      </c>
      <c r="J21" s="40" t="s">
        <v>18</v>
      </c>
      <c r="K21" s="41" t="n">
        <f aca="false" ca="false" dt2D="false" dtr="false" t="normal">H21/D21*100</f>
        <v>73.1121281464531</v>
      </c>
      <c r="L21" s="42" t="s">
        <v>18</v>
      </c>
      <c r="M21" s="43" t="n">
        <f aca="false" ca="false" dt2D="false" dtr="false" t="normal">G21/E21*100</f>
        <v>22.680412371134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0.3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977.7</v>
      </c>
      <c r="E29" s="54" t="n">
        <f aca="false" ca="false" dt2D="false" dtr="false" t="normal">E6+E17</f>
        <v>57.7</v>
      </c>
      <c r="F29" s="54" t="n">
        <f aca="false" ca="false" dt2D="false" dtr="false" t="normal">F6+F17</f>
        <v>215.8</v>
      </c>
      <c r="G29" s="54" t="n">
        <f aca="false" ca="false" dt2D="false" dtr="false" t="normal">G6+G17</f>
        <v>110.5</v>
      </c>
      <c r="H29" s="54" t="n">
        <f aca="false" ca="false" dt2D="false" dtr="false" t="normal">H6+H17</f>
        <v>799.3</v>
      </c>
      <c r="I29" s="28" t="n">
        <f aca="false" ca="false" dt2D="false" dtr="false" t="normal">H29/C29*100</f>
        <v>24.6636632930141</v>
      </c>
      <c r="J29" s="29" t="s">
        <v>18</v>
      </c>
      <c r="K29" s="30" t="n">
        <f aca="false" ca="false" dt2D="false" dtr="false" t="normal">H29/D29*100</f>
        <v>81.7530939961133</v>
      </c>
      <c r="L29" s="31" t="s">
        <v>18</v>
      </c>
      <c r="M29" s="32" t="n">
        <f aca="false" ca="false" dt2D="false" dtr="false" t="normal">G29/E29*100</f>
        <v>191.507798960139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2022-05-23T08:31:33Z</dcterms:modified>
</cp:coreProperties>
</file>