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<sst xmlns="http://schemas.openxmlformats.org/spreadsheetml/2006/main" xmlns:a="http://schemas.openxmlformats.org/drawingml/2006/main" xmlns:c="http://schemas.openxmlformats.org/drawingml/2006/chart" xmlns:co="http://ncloudtech.com" xmlns:m="http://schemas.openxmlformats.org/officeDocument/2006/math" xmlns:mc="http://schemas.openxmlformats.org/markup-compatibility/2006" xmlns:o="urn:schemas-microsoft-com:office:office" xmlns:p="http://schemas.openxmlformats.org/presentationml/2006/main" xmlns:pic="http://schemas.openxmlformats.org/drawingml/2006/picture" xmlns:r="http://schemas.openxmlformats.org/officeDocument/2006/relationships" xmlns:s="http://schemas.openxmlformats.org/officeDocument/2006/sharedTypes" xmlns:sl="http://schemas.openxmlformats.org/schemaLibrary/2006/main" xmlns:v="urn:schemas-microsoft-com:vml" xmlns:w="http://schemas.openxmlformats.org/wordprocessingml/2006/main" xmlns:w14="http://schemas.microsoft.com/office/word/2010/wordml" xmlns:w15="http://schemas.microsoft.com/office/word/2012/wordml" xmlns:wp="http://schemas.openxmlformats.org/drawingml/2006/wordprocessingDrawing" xmlns:wpg="http://schemas.microsoft.com/office/word/2010/wordprocessingGroup" xmlns:wps="http://schemas.microsoft.com/office/word/2010/wordprocessingShape" xmlns:x14="http://schemas.microsoft.com/office/spreadsheetml/2009/9/main" xmlns:xdr="http://schemas.openxmlformats.org/drawingml/2006/spreadsheetDrawing" xmlns:xm="http://schemas.microsoft.com/office/excel/2006/main" mc:Ignorable="co w14 x14 w15">
  <si>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</si>
  <si>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</si>
  <si>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</si>
  <si>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</si>
  <si>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</si>
  <si>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</si>
  <si>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</si>
  <si>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</si>
  <si>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</si>
  <si>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</si>
  <si>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r>
      <t xml:space="preserve">Фактические показатели </t>
    </r>
    <r>
      <rPr>
        <rFont val="Times New Roman"/>
        <b val="true"/>
        <i val="true"/>
        <sz val="10"/>
      </rPr>
      <t>июнь</t>
    </r>
    <r>
      <t>2022г.</t>
    </r>
  </si>
  <si>
    <r>
      <t>Фактические показатели июнь</t>
    </r>
    <r>
      <t xml:space="preserve"> 2023г.</t>
    </r>
  </si>
  <si>
    <t xml:space="preserve">Фактические показатели  на 30.06.2023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</si>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</sst>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45107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773.7</v>
      </c>
      <c r="E6" s="27" t="n">
        <f aca="false" ca="false" dt2D="false" dtr="false" t="normal">E7+E8+E10+E11+E12+E13+E14+E15+E16+E9</f>
        <v>1.3</v>
      </c>
      <c r="F6" s="27" t="n">
        <f aca="false" ca="false" dt2D="false" dtr="false" t="normal">F7+F8+F10+F11+F12+F13+F14+F15+F16+F9</f>
        <v>85.8</v>
      </c>
      <c r="G6" s="27" t="n">
        <f aca="false" ca="false" dt2D="false" dtr="false" t="normal">G7+G8+G10+G11+G12+G13+G14+G15+G16+G9</f>
        <v>1.3</v>
      </c>
      <c r="H6" s="27" t="n">
        <f aca="false" ca="false" dt2D="false" dtr="false" t="normal">H7+H8+H10+H11+H12+H13+H14+H15+H16+H9</f>
        <v>773.8</v>
      </c>
      <c r="I6" s="28" t="n">
        <f aca="false" ca="false" dt2D="false" dtr="false" t="normal">H6/C6*100</f>
        <v>23.0003269625182</v>
      </c>
      <c r="J6" s="29" t="s">
        <v>17</v>
      </c>
      <c r="K6" s="30" t="n">
        <f aca="false" ca="false" dt2D="false" dtr="false" t="normal">H6/D6*100</f>
        <v>100.012924906294</v>
      </c>
      <c r="L6" s="31" t="s">
        <v>17</v>
      </c>
      <c r="M6" s="32" t="n">
        <f aca="false" ca="false" dt2D="false" dtr="false" t="normal">G6/E6*100</f>
        <v>100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140</v>
      </c>
      <c r="E8" s="37" t="n">
        <v>39.5</v>
      </c>
      <c r="F8" s="37" t="n">
        <v>71.6</v>
      </c>
      <c r="G8" s="37" t="n">
        <v>39.5</v>
      </c>
      <c r="H8" s="37" t="n">
        <v>140</v>
      </c>
      <c r="I8" s="38" t="n">
        <f aca="false" ca="false" dt2D="false" dtr="false" t="normal">H8/C8*100</f>
        <v>29.4798905032638</v>
      </c>
      <c r="J8" s="39" t="s">
        <v>17</v>
      </c>
      <c r="K8" s="40" t="n">
        <f aca="false" ca="false" dt2D="false" dtr="false" t="normal">H8/D8*100</f>
        <v>100</v>
      </c>
      <c r="L8" s="41" t="s">
        <v>17</v>
      </c>
      <c r="M8" s="42" t="n">
        <f aca="false" ca="false" dt2D="false" dtr="false" t="normal">G8/E8*100</f>
        <v>100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312.8</v>
      </c>
      <c r="E12" s="37" t="n">
        <v>0</v>
      </c>
      <c r="F12" s="37" t="n">
        <v>4.3</v>
      </c>
      <c r="G12" s="37" t="n">
        <v>0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100</v>
      </c>
      <c r="L12" s="41" t="s">
        <v>17</v>
      </c>
      <c r="M12" s="42" t="e">
        <f aca="false" ca="false" dt2D="false" dtr="false" t="normal">G12/E12*100</f>
        <v>#DIV/0!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18.4</v>
      </c>
      <c r="E14" s="37" t="n">
        <v>5.6</v>
      </c>
      <c r="F14" s="37" t="n">
        <v>0.7</v>
      </c>
      <c r="G14" s="37" t="n">
        <v>5.6</v>
      </c>
      <c r="H14" s="37" t="n">
        <v>18.5</v>
      </c>
      <c r="I14" s="38" t="n">
        <f aca="false" ca="false" dt2D="false" dtr="false" t="normal">H14/C14*100</f>
        <v>4.6966235085047</v>
      </c>
      <c r="J14" s="39" t="s">
        <v>17</v>
      </c>
      <c r="K14" s="40" t="n">
        <f aca="false" ca="false" dt2D="false" dtr="false" t="normal">H14/D14*100</f>
        <v>100.54347826087</v>
      </c>
      <c r="L14" s="41" t="s">
        <v>17</v>
      </c>
      <c r="M14" s="42" t="n">
        <f aca="false" ca="false" dt2D="false" dtr="false" t="normal">G14/E14*100</f>
        <v>100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302.5</v>
      </c>
      <c r="E15" s="37" t="n">
        <v>-43.8</v>
      </c>
      <c r="F15" s="37" t="n">
        <v>9.2</v>
      </c>
      <c r="G15" s="37" t="n">
        <v>-43.8</v>
      </c>
      <c r="H15" s="37" t="n">
        <v>302.5</v>
      </c>
      <c r="I15" s="38" t="n">
        <f aca="false" ca="false" dt2D="false" dtr="false" t="normal">H15/C15*100</f>
        <v>14.8970747562297</v>
      </c>
      <c r="J15" s="39" t="s">
        <v>17</v>
      </c>
      <c r="K15" s="40" t="n">
        <f aca="false" ca="false" dt2D="false" dtr="false" t="normal">H15/D15*100</f>
        <v>100</v>
      </c>
      <c r="L15" s="41" t="s">
        <v>17</v>
      </c>
      <c r="M15" s="42" t="n">
        <f aca="false" ca="false" dt2D="false" dtr="false" t="normal">G15/E15*100</f>
        <v>100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89.6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15.3</v>
      </c>
      <c r="G17" s="49" t="n">
        <f aca="false" ca="false" dt2D="false" dtr="false" t="normal">G18+G19+G21+G20+G22+G23+G24+G25+G26+G27+G28</f>
        <v>16</v>
      </c>
      <c r="H17" s="49" t="n">
        <f aca="false" ca="false" dt2D="false" dtr="false" t="normal">H18+H19+H21+H20+H22+H23+H24+H25+H26+H27+H28</f>
        <v>89.8</v>
      </c>
      <c r="I17" s="28" t="n">
        <f aca="false" ca="false" dt2D="false" dtr="false" t="normal">H17/C17*100</f>
        <v>43.8690766976063</v>
      </c>
      <c r="J17" s="29" t="s">
        <v>17</v>
      </c>
      <c r="K17" s="30" t="n">
        <f aca="false" ca="false" dt2D="false" dtr="false" t="normal">H17/D17*100</f>
        <v>100.223214285714</v>
      </c>
      <c r="L17" s="31" t="s">
        <v>17</v>
      </c>
      <c r="M17" s="32" t="n">
        <f aca="false" ca="false" dt2D="false" dtr="false" t="normal">G17/E17*100</f>
        <v>100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15.3</v>
      </c>
      <c r="G21" s="37" t="n">
        <v>16</v>
      </c>
      <c r="H21" s="37" t="n">
        <v>89.5</v>
      </c>
      <c r="I21" s="38" t="n">
        <f aca="false" ca="false" dt2D="false" dtr="false" t="normal">H21/C21*100</f>
        <v>46.4935064935065</v>
      </c>
      <c r="J21" s="39" t="s">
        <v>17</v>
      </c>
      <c r="K21" s="40" t="n">
        <f aca="false" ca="false" dt2D="false" dtr="false" t="normal">H21/D21*100</f>
        <v>100.223964165733</v>
      </c>
      <c r="L21" s="41" t="s">
        <v>17</v>
      </c>
      <c r="M21" s="42" t="n">
        <f aca="false" ca="false" dt2D="false" dtr="false" t="normal">G21/E21*100</f>
        <v>100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863.3</v>
      </c>
      <c r="E29" s="53" t="n">
        <f aca="false" ca="false" dt2D="false" dtr="false" t="normal">E6+E17</f>
        <v>17.3</v>
      </c>
      <c r="F29" s="53" t="n">
        <f aca="false" ca="false" dt2D="false" dtr="false" t="normal">F6+F17</f>
        <v>101.1</v>
      </c>
      <c r="G29" s="53" t="n">
        <f aca="false" ca="false" dt2D="false" dtr="false" t="normal">G6+G17</f>
        <v>17.3</v>
      </c>
      <c r="H29" s="53" t="n">
        <f aca="false" ca="false" dt2D="false" dtr="false" t="normal">H6+H17</f>
        <v>863.6</v>
      </c>
      <c r="I29" s="28" t="n">
        <f aca="false" ca="false" dt2D="false" dtr="false" t="normal">H29/C29*100</f>
        <v>24.1972541328103</v>
      </c>
      <c r="J29" s="29" t="s">
        <v>17</v>
      </c>
      <c r="K29" s="30" t="n">
        <f aca="false" ca="false" dt2D="false" dtr="false" t="normal">H29/D29*100</f>
        <v>100.034750376462</v>
      </c>
      <c r="L29" s="31" t="s">
        <v>17</v>
      </c>
      <c r="M29" s="32" t="n">
        <f aca="false" ca="false" dt2D="false" dtr="false" t="normal">G29/E29*100</f>
        <v>100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2023-07-03T07:24:31Z</dcterms:modified>
</cp:coreProperties>
</file>