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<sst xmlns="http://schemas.openxmlformats.org/spreadsheetml/2006/main" xmlns:a="http://schemas.openxmlformats.org/drawingml/2006/main" xmlns:c="http://schemas.openxmlformats.org/drawingml/2006/chart" xmlns:co="http://ncloudtech.com" xmlns:m="http://schemas.openxmlformats.org/officeDocument/2006/math" xmlns:mc="http://schemas.openxmlformats.org/markup-compatibility/2006" xmlns:o="urn:schemas-microsoft-com:office:office" xmlns:p="http://schemas.openxmlformats.org/presentationml/2006/main" xmlns:pic="http://schemas.openxmlformats.org/drawingml/2006/picture" xmlns:r="http://schemas.openxmlformats.org/officeDocument/2006/relationships" xmlns:s="http://schemas.openxmlformats.org/officeDocument/2006/sharedTypes" xmlns:sl="http://schemas.openxmlformats.org/schemaLibrary/2006/main" xmlns:v="urn:schemas-microsoft-com:vml" xmlns:w="http://schemas.openxmlformats.org/wordprocessingml/2006/main" xmlns:w14="http://schemas.microsoft.com/office/word/2010/wordml" xmlns:w15="http://schemas.microsoft.com/office/word/2012/wordml" xmlns:wp="http://schemas.openxmlformats.org/drawingml/2006/wordprocessingDrawing" xmlns:wpg="http://schemas.microsoft.com/office/word/2010/wordprocessingGroup" xmlns:wps="http://schemas.microsoft.com/office/word/2010/wordprocessingShape" xmlns:x14="http://schemas.microsoft.com/office/spreadsheetml/2009/9/main" xmlns:xdr="http://schemas.openxmlformats.org/drawingml/2006/spreadsheetDrawing" xmlns:xm="http://schemas.microsoft.com/office/excel/2006/main" mc:Ignorable="co w14 x14 w15">
  <si>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</si>
  <si>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</si>
  <si>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</si>
  <si>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</si>
  <si>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</si>
  <si>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</si>
  <si>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</si>
  <si>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</si>
  <si>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</si>
  <si>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июнь</t>
  </si>
  <si>
    <r>
      <t xml:space="preserve">Фактические показатели </t>
    </r>
    <r>
      <rPr>
        <rFont val="Times New Roman"/>
        <b val="true"/>
        <i val="true"/>
        <sz val="10"/>
      </rPr>
      <t>июнь</t>
    </r>
    <r>
      <t>2022г.</t>
    </r>
  </si>
  <si>
    <r>
      <t>Фактические показатели июнь</t>
    </r>
    <r>
      <t xml:space="preserve"> 2023г.</t>
    </r>
  </si>
  <si>
    <t xml:space="preserve">Фактические показатели  на 20.06.2023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</si>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</sst>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n">
        <v>45097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5</v>
      </c>
      <c r="B5" s="20" t="s">
        <v>6</v>
      </c>
      <c r="C5" s="20" t="s">
        <v>7</v>
      </c>
      <c r="D5" s="20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2" t="s"/>
      <c r="K5" s="21" t="s">
        <v>14</v>
      </c>
      <c r="L5" s="22" t="s"/>
      <c r="M5" s="21" t="s">
        <v>15</v>
      </c>
      <c r="N5" s="23" t="s"/>
      <c r="O5" s="22" t="s"/>
      <c r="P5" s="24" t="n"/>
    </row>
    <row customFormat="true" ht="15" outlineLevel="0" r="6" s="2">
      <c r="A6" s="25" t="n"/>
      <c r="B6" s="26" t="s">
        <v>16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841.2</v>
      </c>
      <c r="E6" s="27" t="n">
        <f aca="false" ca="false" dt2D="false" dtr="false" t="normal">E7+E8+E10+E11+E12+E13+E14+E15+E16+E9</f>
        <v>68.8</v>
      </c>
      <c r="F6" s="27" t="n">
        <f aca="false" ca="false" dt2D="false" dtr="false" t="normal">F7+F8+F10+F11+F12+F13+F14+F15+F16+F9</f>
        <v>85.8</v>
      </c>
      <c r="G6" s="27" t="n">
        <f aca="false" ca="false" dt2D="false" dtr="false" t="normal">G7+G8+G10+G11+G12+G13+G14+G15+G16+G9</f>
        <v>-32.3</v>
      </c>
      <c r="H6" s="27" t="n">
        <f aca="false" ca="false" dt2D="false" dtr="false" t="normal">H7+H8+H10+H11+H12+H13+H14+H15+H16+H9</f>
        <v>740.2</v>
      </c>
      <c r="I6" s="28" t="n">
        <f aca="false" ca="false" dt2D="false" dtr="false" t="normal">H6/C6*100</f>
        <v>22.0016050887257</v>
      </c>
      <c r="J6" s="29" t="s">
        <v>17</v>
      </c>
      <c r="K6" s="30" t="n">
        <f aca="false" ca="false" dt2D="false" dtr="false" t="normal">H6/D6*100</f>
        <v>87.9933428435568</v>
      </c>
      <c r="L6" s="31" t="s">
        <v>17</v>
      </c>
      <c r="M6" s="32" t="n">
        <f aca="false" ca="false" dt2D="false" dtr="false" t="normal">G6/E6*100</f>
        <v>-46.9476744186046</v>
      </c>
      <c r="N6" s="33" t="n"/>
      <c r="O6" s="34" t="s">
        <v>17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18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17</v>
      </c>
      <c r="K7" s="40" t="e">
        <f aca="false" ca="false" dt2D="false" dtr="false" t="normal">H7/D7*100</f>
        <v>#DIV/0!</v>
      </c>
      <c r="L7" s="41" t="s">
        <v>17</v>
      </c>
      <c r="M7" s="42" t="e">
        <f aca="false" ca="false" dt2D="false" dtr="false" t="normal">G7/E7*100</f>
        <v>#DIV/0!</v>
      </c>
      <c r="N7" s="43" t="n">
        <v>153</v>
      </c>
      <c r="O7" s="44" t="s">
        <v>17</v>
      </c>
      <c r="P7" s="45" t="n"/>
    </row>
    <row outlineLevel="0" r="8">
      <c r="A8" s="35" t="n">
        <v>2</v>
      </c>
      <c r="B8" s="46" t="s">
        <v>19</v>
      </c>
      <c r="C8" s="37" t="n">
        <v>474.9</v>
      </c>
      <c r="D8" s="37" t="n">
        <v>128.3</v>
      </c>
      <c r="E8" s="37" t="n">
        <v>27.8</v>
      </c>
      <c r="F8" s="37" t="n">
        <v>71.6</v>
      </c>
      <c r="G8" s="37" t="n">
        <v>0.7</v>
      </c>
      <c r="H8" s="37" t="n">
        <v>101.2</v>
      </c>
      <c r="I8" s="38" t="n">
        <f aca="false" ca="false" dt2D="false" dtr="false" t="normal">H8/C8*100</f>
        <v>21.3097494209307</v>
      </c>
      <c r="J8" s="39" t="s">
        <v>17</v>
      </c>
      <c r="K8" s="40" t="n">
        <f aca="false" ca="false" dt2D="false" dtr="false" t="normal">H8/D8*100</f>
        <v>78.8776305533905</v>
      </c>
      <c r="L8" s="41" t="s">
        <v>17</v>
      </c>
      <c r="M8" s="42" t="n">
        <f aca="false" ca="false" dt2D="false" dtr="false" t="normal">G8/E8*100</f>
        <v>2.51798561151079</v>
      </c>
      <c r="N8" s="43" t="n">
        <v>57139.8</v>
      </c>
      <c r="O8" s="44" t="s">
        <v>17</v>
      </c>
      <c r="P8" s="45" t="n"/>
    </row>
    <row ht="36" outlineLevel="0" r="9">
      <c r="A9" s="35" t="n">
        <v>3</v>
      </c>
      <c r="B9" s="46" t="s">
        <v>20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17</v>
      </c>
      <c r="K9" s="40" t="e">
        <f aca="false" ca="false" dt2D="false" dtr="false" t="normal">H9/D9*100</f>
        <v>#DIV/0!</v>
      </c>
      <c r="L9" s="41" t="s">
        <v>17</v>
      </c>
      <c r="M9" s="42" t="e">
        <f aca="false" ca="false" dt2D="false" dtr="false" t="normal">G9/E9*100</f>
        <v>#DIV/0!</v>
      </c>
      <c r="N9" s="43" t="n"/>
      <c r="O9" s="44" t="s">
        <v>17</v>
      </c>
      <c r="P9" s="45" t="n"/>
    </row>
    <row ht="36" outlineLevel="0" r="10">
      <c r="A10" s="35" t="n">
        <v>4</v>
      </c>
      <c r="B10" s="46" t="s">
        <v>21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17</v>
      </c>
      <c r="K10" s="40" t="e">
        <f aca="false" ca="false" dt2D="false" dtr="false" t="normal">H10/D10*100</f>
        <v>#DIV/0!</v>
      </c>
      <c r="L10" s="41" t="s">
        <v>17</v>
      </c>
      <c r="M10" s="42" t="e">
        <f aca="false" ca="false" dt2D="false" dtr="false" t="normal">G10/E10*100</f>
        <v>#DIV/0!</v>
      </c>
      <c r="N10" s="43" t="n">
        <v>1465.4</v>
      </c>
      <c r="O10" s="44" t="s">
        <v>17</v>
      </c>
      <c r="P10" s="45" t="n"/>
    </row>
    <row customHeight="true" ht="24" outlineLevel="0" r="11">
      <c r="A11" s="35" t="n">
        <v>5</v>
      </c>
      <c r="B11" s="46" t="s">
        <v>22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17</v>
      </c>
      <c r="K11" s="40" t="e">
        <f aca="false" ca="false" dt2D="false" dtr="false" t="normal">H11/D11*100</f>
        <v>#DIV/0!</v>
      </c>
      <c r="L11" s="41" t="s">
        <v>17</v>
      </c>
      <c r="M11" s="42" t="e">
        <f aca="false" ca="false" dt2D="false" dtr="false" t="normal">G11/E11*100</f>
        <v>#DIV/0!</v>
      </c>
      <c r="N11" s="43" t="n">
        <v>5470.6</v>
      </c>
      <c r="O11" s="44" t="s">
        <v>17</v>
      </c>
      <c r="P11" s="45" t="n"/>
    </row>
    <row ht="24" outlineLevel="0" r="12">
      <c r="A12" s="35" t="n">
        <v>6</v>
      </c>
      <c r="B12" s="46" t="s">
        <v>23</v>
      </c>
      <c r="C12" s="37" t="n">
        <v>464.9</v>
      </c>
      <c r="D12" s="37" t="n">
        <v>317.8</v>
      </c>
      <c r="E12" s="37" t="n">
        <v>5</v>
      </c>
      <c r="F12" s="37" t="n">
        <v>4.3</v>
      </c>
      <c r="G12" s="37" t="n">
        <v>0</v>
      </c>
      <c r="H12" s="37" t="n">
        <v>312.8</v>
      </c>
      <c r="I12" s="38" t="n">
        <f aca="false" ca="false" dt2D="false" dtr="false" t="normal">H12/C12*100</f>
        <v>67.2832867283287</v>
      </c>
      <c r="J12" s="39" t="s">
        <v>17</v>
      </c>
      <c r="K12" s="40" t="n">
        <f aca="false" ca="false" dt2D="false" dtr="false" t="normal">H12/D12*100</f>
        <v>98.4266834487099</v>
      </c>
      <c r="L12" s="41" t="s">
        <v>17</v>
      </c>
      <c r="M12" s="42" t="n">
        <f aca="false" ca="false" dt2D="false" dtr="false" t="normal">G12/E12*100</f>
        <v>0</v>
      </c>
      <c r="N12" s="43" t="n">
        <v>626.3</v>
      </c>
      <c r="O12" s="44" t="s">
        <v>17</v>
      </c>
      <c r="P12" s="45" t="n"/>
    </row>
    <row ht="36" outlineLevel="0" r="13">
      <c r="A13" s="35" t="n">
        <v>7</v>
      </c>
      <c r="B13" s="46" t="s">
        <v>24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17</v>
      </c>
      <c r="K13" s="40" t="e">
        <f aca="false" ca="false" dt2D="false" dtr="false" t="normal">H13/D13*100</f>
        <v>#DIV/0!</v>
      </c>
      <c r="L13" s="41" t="s">
        <v>17</v>
      </c>
      <c r="M13" s="42" t="e">
        <f aca="false" ca="false" dt2D="false" dtr="false" t="normal">G13/E13*100</f>
        <v>#DIV/0!</v>
      </c>
      <c r="N13" s="43" t="n"/>
      <c r="O13" s="44" t="s">
        <v>17</v>
      </c>
      <c r="P13" s="45" t="n"/>
    </row>
    <row ht="24" outlineLevel="0" r="14">
      <c r="A14" s="35" t="n">
        <v>8</v>
      </c>
      <c r="B14" s="46" t="s">
        <v>25</v>
      </c>
      <c r="C14" s="37" t="n">
        <v>393.9</v>
      </c>
      <c r="D14" s="37" t="n">
        <v>13.8</v>
      </c>
      <c r="E14" s="37" t="n">
        <v>1</v>
      </c>
      <c r="F14" s="37" t="n">
        <v>0.7</v>
      </c>
      <c r="G14" s="37" t="n">
        <v>0</v>
      </c>
      <c r="H14" s="37" t="n">
        <v>12.8</v>
      </c>
      <c r="I14" s="38" t="n">
        <f aca="false" ca="false" dt2D="false" dtr="false" t="normal">H14/C14*100</f>
        <v>3.24955572480325</v>
      </c>
      <c r="J14" s="39" t="s">
        <v>17</v>
      </c>
      <c r="K14" s="40" t="n">
        <f aca="false" ca="false" dt2D="false" dtr="false" t="normal">H14/D14*100</f>
        <v>92.7536231884058</v>
      </c>
      <c r="L14" s="41" t="s">
        <v>17</v>
      </c>
      <c r="M14" s="42" t="n">
        <f aca="false" ca="false" dt2D="false" dtr="false" t="normal">G14/E14*100</f>
        <v>0</v>
      </c>
      <c r="N14" s="43" t="n">
        <v>9878.5</v>
      </c>
      <c r="O14" s="44" t="s">
        <v>17</v>
      </c>
      <c r="P14" s="45" t="n"/>
    </row>
    <row outlineLevel="0" r="15">
      <c r="A15" s="35" t="n">
        <v>10</v>
      </c>
      <c r="B15" s="46" t="s">
        <v>26</v>
      </c>
      <c r="C15" s="37" t="n">
        <v>2030.6</v>
      </c>
      <c r="D15" s="37" t="n">
        <v>381.3</v>
      </c>
      <c r="E15" s="37" t="n">
        <v>35</v>
      </c>
      <c r="F15" s="37" t="n">
        <v>9.2</v>
      </c>
      <c r="G15" s="37" t="n">
        <v>-33</v>
      </c>
      <c r="H15" s="37" t="n">
        <v>313.4</v>
      </c>
      <c r="I15" s="38" t="n">
        <f aca="false" ca="false" dt2D="false" dtr="false" t="normal">H15/C15*100</f>
        <v>15.4338619127352</v>
      </c>
      <c r="J15" s="39" t="s">
        <v>17</v>
      </c>
      <c r="K15" s="40" t="n">
        <f aca="false" ca="false" dt2D="false" dtr="false" t="normal">H15/D15*100</f>
        <v>82.1924993443483</v>
      </c>
      <c r="L15" s="41" t="s">
        <v>17</v>
      </c>
      <c r="M15" s="42" t="n">
        <f aca="false" ca="false" dt2D="false" dtr="false" t="normal">G15/E15*100</f>
        <v>-94.2857142857143</v>
      </c>
      <c r="N15" s="43" t="n"/>
      <c r="O15" s="44" t="s">
        <v>17</v>
      </c>
      <c r="P15" s="45" t="n"/>
    </row>
    <row outlineLevel="0" r="16">
      <c r="A16" s="35" t="n">
        <v>11</v>
      </c>
      <c r="B16" s="46" t="s">
        <v>27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17</v>
      </c>
      <c r="K16" s="40" t="e">
        <f aca="false" ca="false" dt2D="false" dtr="false" t="normal">H16/D16*100</f>
        <v>#DIV/0!</v>
      </c>
      <c r="L16" s="41" t="s">
        <v>17</v>
      </c>
      <c r="M16" s="42" t="e">
        <f aca="false" ca="false" dt2D="false" dtr="false" t="normal">G16/E16*100</f>
        <v>#DIV/0!</v>
      </c>
      <c r="N16" s="43" t="n">
        <v>4976</v>
      </c>
      <c r="O16" s="44" t="s">
        <v>17</v>
      </c>
      <c r="P16" s="45" t="n"/>
    </row>
    <row customFormat="true" ht="14.25" outlineLevel="0" r="17" s="47">
      <c r="A17" s="25" t="n"/>
      <c r="B17" s="48" t="s">
        <v>28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89.6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15.3</v>
      </c>
      <c r="G17" s="49" t="n">
        <f aca="false" ca="false" dt2D="false" dtr="false" t="normal">G18+G19+G21+G20+G22+G23+G24+G25+G26+G27+G28</f>
        <v>9.7</v>
      </c>
      <c r="H17" s="49" t="n">
        <f aca="false" ca="false" dt2D="false" dtr="false" t="normal">H18+H19+H21+H20+H22+H23+H24+H25+H26+H27+H28</f>
        <v>83.5</v>
      </c>
      <c r="I17" s="28" t="n">
        <f aca="false" ca="false" dt2D="false" dtr="false" t="normal">H17/C17*100</f>
        <v>40.7914020517831</v>
      </c>
      <c r="J17" s="29" t="s">
        <v>17</v>
      </c>
      <c r="K17" s="30" t="n">
        <f aca="false" ca="false" dt2D="false" dtr="false" t="normal">H17/D17*100</f>
        <v>93.1919642857143</v>
      </c>
      <c r="L17" s="31" t="s">
        <v>17</v>
      </c>
      <c r="M17" s="32" t="n">
        <f aca="false" ca="false" dt2D="false" dtr="false" t="normal">G17/E17*100</f>
        <v>60.625</v>
      </c>
      <c r="N17" s="50" t="n"/>
      <c r="O17" s="34" t="s">
        <v>17</v>
      </c>
      <c r="P17" s="24" t="n"/>
    </row>
    <row customHeight="true" ht="84.75" outlineLevel="0" r="18">
      <c r="A18" s="35" t="n">
        <v>12</v>
      </c>
      <c r="B18" s="46" t="s">
        <v>29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17</v>
      </c>
      <c r="K18" s="40" t="e">
        <f aca="false" ca="false" dt2D="false" dtr="false" t="normal">H18/D18*100</f>
        <v>#DIV/0!</v>
      </c>
      <c r="L18" s="41" t="s">
        <v>17</v>
      </c>
      <c r="M18" s="42" t="e">
        <f aca="false" ca="false" dt2D="false" dtr="false" t="normal">G18/E18*100</f>
        <v>#DIV/0!</v>
      </c>
      <c r="N18" s="43" t="n"/>
      <c r="O18" s="44" t="s">
        <v>17</v>
      </c>
      <c r="P18" s="45" t="n"/>
    </row>
    <row ht="48" outlineLevel="0" r="19">
      <c r="A19" s="35" t="n">
        <v>13</v>
      </c>
      <c r="B19" s="46" t="s">
        <v>30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17</v>
      </c>
      <c r="K19" s="40" t="e">
        <f aca="false" ca="false" dt2D="false" dtr="false" t="normal">H19/D19*100</f>
        <v>#DIV/0!</v>
      </c>
      <c r="L19" s="41" t="s">
        <v>17</v>
      </c>
      <c r="M19" s="42" t="e">
        <f aca="false" ca="false" dt2D="false" dtr="false" t="normal">G19/E19*100</f>
        <v>#DIV/0!</v>
      </c>
      <c r="N19" s="43" t="n"/>
      <c r="O19" s="44" t="s">
        <v>17</v>
      </c>
      <c r="P19" s="45" t="n"/>
    </row>
    <row ht="96" outlineLevel="0" r="20">
      <c r="A20" s="35" t="n">
        <v>14</v>
      </c>
      <c r="B20" s="46" t="s">
        <v>31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17</v>
      </c>
      <c r="K20" s="40" t="e">
        <f aca="false" ca="false" dt2D="false" dtr="false" t="normal">H20/D20*100</f>
        <v>#DIV/0!</v>
      </c>
      <c r="L20" s="41" t="s">
        <v>17</v>
      </c>
      <c r="M20" s="42" t="e">
        <f aca="false" ca="false" dt2D="false" dtr="false" t="normal">G20/E20*100</f>
        <v>#DIV/0!</v>
      </c>
      <c r="N20" s="43" t="n">
        <v>1904.1</v>
      </c>
      <c r="O20" s="44" t="s">
        <v>17</v>
      </c>
      <c r="P20" s="45" t="n"/>
    </row>
    <row ht="120" outlineLevel="0" r="21">
      <c r="A21" s="35" t="n">
        <v>15</v>
      </c>
      <c r="B21" s="46" t="s">
        <v>32</v>
      </c>
      <c r="C21" s="37" t="n">
        <v>192.5</v>
      </c>
      <c r="D21" s="37" t="n">
        <v>89.3</v>
      </c>
      <c r="E21" s="37" t="n">
        <v>16</v>
      </c>
      <c r="F21" s="37" t="n">
        <v>15.3</v>
      </c>
      <c r="G21" s="37" t="n">
        <v>9.7</v>
      </c>
      <c r="H21" s="37" t="n">
        <v>83.2</v>
      </c>
      <c r="I21" s="38" t="n">
        <f aca="false" ca="false" dt2D="false" dtr="false" t="normal">H21/C21*100</f>
        <v>43.2207792207792</v>
      </c>
      <c r="J21" s="39" t="s">
        <v>17</v>
      </c>
      <c r="K21" s="40" t="n">
        <f aca="false" ca="false" dt2D="false" dtr="false" t="normal">H21/D21*100</f>
        <v>93.1690929451288</v>
      </c>
      <c r="L21" s="41" t="s">
        <v>17</v>
      </c>
      <c r="M21" s="42" t="n">
        <f aca="false" ca="false" dt2D="false" dtr="false" t="normal">G21/E21*100</f>
        <v>60.625</v>
      </c>
      <c r="N21" s="43" t="n">
        <v>278.9</v>
      </c>
      <c r="O21" s="44" t="s">
        <v>17</v>
      </c>
      <c r="P21" s="45" t="n"/>
    </row>
    <row customHeight="true" ht="36.75" outlineLevel="0" r="22">
      <c r="A22" s="35" t="n">
        <v>16</v>
      </c>
      <c r="B22" s="46" t="s">
        <v>33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17</v>
      </c>
      <c r="K22" s="40" t="e">
        <f aca="false" ca="false" dt2D="false" dtr="false" t="normal">H22/D22*100</f>
        <v>#DIV/0!</v>
      </c>
      <c r="L22" s="41" t="s">
        <v>17</v>
      </c>
      <c r="M22" s="42" t="e">
        <f aca="false" ca="false" dt2D="false" dtr="false" t="normal">G22/E22*100</f>
        <v>#DIV/0!</v>
      </c>
      <c r="N22" s="43" t="n">
        <v>80</v>
      </c>
      <c r="O22" s="44" t="s">
        <v>17</v>
      </c>
      <c r="P22" s="45" t="n"/>
    </row>
    <row ht="24" outlineLevel="0" r="23">
      <c r="A23" s="35" t="n">
        <v>17</v>
      </c>
      <c r="B23" s="46" t="s">
        <v>34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17</v>
      </c>
      <c r="K23" s="40" t="e">
        <f aca="false" ca="false" dt2D="false" dtr="false" t="normal">H23/D23*100</f>
        <v>#DIV/0!</v>
      </c>
      <c r="L23" s="41" t="s">
        <v>17</v>
      </c>
      <c r="M23" s="42" t="e">
        <f aca="false" ca="false" dt2D="false" dtr="false" t="normal">G23/E23*100</f>
        <v>#DIV/0!</v>
      </c>
      <c r="N23" s="43" t="n">
        <v>632.3</v>
      </c>
      <c r="O23" s="44" t="s">
        <v>17</v>
      </c>
      <c r="P23" s="45" t="n"/>
    </row>
    <row ht="36" outlineLevel="0" r="24">
      <c r="A24" s="35" t="n">
        <v>18</v>
      </c>
      <c r="B24" s="46" t="s">
        <v>35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17</v>
      </c>
      <c r="K24" s="40" t="e">
        <f aca="false" ca="false" dt2D="false" dtr="false" t="normal">H24/D24*100</f>
        <v>#DIV/0!</v>
      </c>
      <c r="L24" s="41" t="s">
        <v>17</v>
      </c>
      <c r="M24" s="42" t="e">
        <f aca="false" ca="false" dt2D="false" dtr="false" t="normal">G24/E24*100</f>
        <v>#DIV/0!</v>
      </c>
      <c r="N24" s="43" t="n">
        <v>148.3</v>
      </c>
      <c r="O24" s="44" t="s">
        <v>17</v>
      </c>
      <c r="P24" s="45" t="n"/>
    </row>
    <row customHeight="true" ht="96.75" outlineLevel="0" r="25">
      <c r="A25" s="35" t="n">
        <v>19</v>
      </c>
      <c r="B25" s="46" t="s">
        <v>36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17</v>
      </c>
      <c r="K25" s="40" t="e">
        <f aca="false" ca="false" dt2D="false" dtr="false" t="normal">H25/D25*100</f>
        <v>#DIV/0!</v>
      </c>
      <c r="L25" s="41" t="s">
        <v>17</v>
      </c>
      <c r="M25" s="42" t="e">
        <f aca="false" ca="false" dt2D="false" dtr="false" t="normal">G25/E25*100</f>
        <v>#DIV/0!</v>
      </c>
      <c r="N25" s="43" t="n">
        <v>517.9</v>
      </c>
      <c r="O25" s="44" t="s">
        <v>17</v>
      </c>
      <c r="P25" s="45" t="n"/>
    </row>
    <row customHeight="true" ht="75" outlineLevel="0" r="26">
      <c r="A26" s="35" t="n">
        <v>20</v>
      </c>
      <c r="B26" s="46" t="s">
        <v>37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17</v>
      </c>
      <c r="K26" s="40" t="e">
        <f aca="false" ca="false" dt2D="false" dtr="false" t="normal">H26/D26*100</f>
        <v>#DIV/0!</v>
      </c>
      <c r="L26" s="41" t="s">
        <v>17</v>
      </c>
      <c r="M26" s="42" t="e">
        <f aca="false" ca="false" dt2D="false" dtr="false" t="normal">G26/E26*100</f>
        <v>#DIV/0!</v>
      </c>
      <c r="N26" s="43" t="n">
        <v>5229.3</v>
      </c>
      <c r="O26" s="44" t="s">
        <v>17</v>
      </c>
      <c r="P26" s="45" t="n"/>
    </row>
    <row ht="24" outlineLevel="0" r="27">
      <c r="A27" s="35" t="n">
        <v>21</v>
      </c>
      <c r="B27" s="46" t="s">
        <v>38</v>
      </c>
      <c r="C27" s="37" t="n">
        <v>12.2</v>
      </c>
      <c r="D27" s="37" t="n">
        <v>0.3</v>
      </c>
      <c r="E27" s="37" t="n">
        <v>0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17</v>
      </c>
      <c r="K27" s="40" t="n">
        <f aca="false" ca="false" dt2D="false" dtr="false" t="normal">H27/D27*100</f>
        <v>100</v>
      </c>
      <c r="L27" s="41" t="s">
        <v>17</v>
      </c>
      <c r="M27" s="42" t="e">
        <f aca="false" ca="false" dt2D="false" dtr="false" t="normal">G27/E27*100</f>
        <v>#DIV/0!</v>
      </c>
      <c r="N27" s="43" t="n">
        <v>1317.6</v>
      </c>
      <c r="O27" s="44" t="s">
        <v>17</v>
      </c>
      <c r="P27" s="45" t="n"/>
    </row>
    <row outlineLevel="0" r="28">
      <c r="A28" s="35" t="n">
        <v>22</v>
      </c>
      <c r="B28" s="46" t="s">
        <v>39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17</v>
      </c>
      <c r="K28" s="40" t="e">
        <f aca="false" ca="false" dt2D="false" dtr="false" t="normal">H28/D28*100</f>
        <v>#DIV/0!</v>
      </c>
      <c r="L28" s="41" t="s">
        <v>17</v>
      </c>
      <c r="M28" s="42" t="e">
        <f aca="false" ca="false" dt2D="false" dtr="false" t="normal">G28/E28*100</f>
        <v>#DIV/0!</v>
      </c>
      <c r="N28" s="43" t="n">
        <v>22.6</v>
      </c>
      <c r="O28" s="44" t="s">
        <v>17</v>
      </c>
      <c r="P28" s="45" t="n"/>
    </row>
    <row ht="24" outlineLevel="0" r="29">
      <c r="A29" s="51" t="n"/>
      <c r="B29" s="52" t="s">
        <v>40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930.8</v>
      </c>
      <c r="E29" s="53" t="n">
        <f aca="false" ca="false" dt2D="false" dtr="false" t="normal">E6+E17</f>
        <v>84.8</v>
      </c>
      <c r="F29" s="53" t="n">
        <f aca="false" ca="false" dt2D="false" dtr="false" t="normal">F6+F17</f>
        <v>101.1</v>
      </c>
      <c r="G29" s="53" t="n">
        <f aca="false" ca="false" dt2D="false" dtr="false" t="normal">G6+G17</f>
        <v>-22.6</v>
      </c>
      <c r="H29" s="53" t="n">
        <f aca="false" ca="false" dt2D="false" dtr="false" t="normal">H6+H17</f>
        <v>823.7</v>
      </c>
      <c r="I29" s="28" t="n">
        <f aca="false" ca="false" dt2D="false" dtr="false" t="normal">H29/C29*100</f>
        <v>23.0792939198655</v>
      </c>
      <c r="J29" s="29" t="s">
        <v>17</v>
      </c>
      <c r="K29" s="30" t="n">
        <f aca="false" ca="false" dt2D="false" dtr="false" t="normal">H29/D29*100</f>
        <v>88.4937688010314</v>
      </c>
      <c r="L29" s="31" t="s">
        <v>17</v>
      </c>
      <c r="M29" s="32" t="n">
        <f aca="false" ca="false" dt2D="false" dtr="false" t="normal">G29/E29*100</f>
        <v>-26.6509433962264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17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41</v>
      </c>
      <c r="C31" s="63" t="n"/>
      <c r="D31" s="64" t="s"/>
      <c r="E31" s="65" t="s"/>
      <c r="F31" s="1" t="s">
        <v>42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43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44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45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2023-06-26T07:40:52Z</dcterms:modified>
</cp:coreProperties>
</file>