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<sst xmlns="http://schemas.openxmlformats.org/spreadsheetml/2006/main" xmlns:a="http://schemas.openxmlformats.org/drawingml/2006/main" xmlns:c="http://schemas.openxmlformats.org/drawingml/2006/chart" xmlns:co="http://ncloudtech.com" xmlns:m="http://schemas.openxmlformats.org/officeDocument/2006/math" xmlns:mc="http://schemas.openxmlformats.org/markup-compatibility/2006" xmlns:o="urn:schemas-microsoft-com:office:office" xmlns:p="http://schemas.openxmlformats.org/presentationml/2006/main" xmlns:pic="http://schemas.openxmlformats.org/drawingml/2006/picture" xmlns:r="http://schemas.openxmlformats.org/officeDocument/2006/relationships" xmlns:s="http://schemas.openxmlformats.org/officeDocument/2006/sharedTypes" xmlns:sl="http://schemas.openxmlformats.org/schemaLibrary/2006/main" xmlns:v="urn:schemas-microsoft-com:vml" xmlns:w="http://schemas.openxmlformats.org/wordprocessingml/2006/main" xmlns:w14="http://schemas.microsoft.com/office/word/2010/wordml" xmlns:w15="http://schemas.microsoft.com/office/word/2012/wordml" xmlns:wp="http://schemas.openxmlformats.org/drawingml/2006/wordprocessingDrawing" xmlns:wpg="http://schemas.microsoft.com/office/word/2010/wordprocessingGroup" xmlns:wps="http://schemas.microsoft.com/office/word/2010/wordprocessingShape" xmlns:x14="http://schemas.microsoft.com/office/spreadsheetml/2009/9/main" xmlns:xdr="http://schemas.openxmlformats.org/drawingml/2006/spreadsheetDrawing" xmlns:xm="http://schemas.microsoft.com/office/excel/2006/main" mc:Ignorable="co w14 x14 w15">
  <si>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</si>
  <si>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</si>
  <si>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</si>
  <si>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</si>
  <si>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</si>
  <si>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</si>
  <si>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</si>
  <si>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</si>
  <si>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</si>
  <si>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июль</t>
  </si>
  <si>
    <r>
      <t xml:space="preserve">Фактические показатели </t>
    </r>
    <r>
      <rPr>
        <rFont val="Times New Roman"/>
        <b val="true"/>
        <i val="true"/>
        <sz val="10"/>
      </rPr>
      <t>июль</t>
    </r>
    <r>
      <t>2022г.</t>
    </r>
  </si>
  <si>
    <r>
      <t>Фактические показатели июль</t>
    </r>
    <r>
      <t xml:space="preserve"> 2023г.</t>
    </r>
  </si>
  <si>
    <t xml:space="preserve">Фактические показатели  на 31.07.2023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</si>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</sst>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45138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1393.9</v>
      </c>
      <c r="E6" s="27" t="n">
        <f aca="false" ca="false" dt2D="false" dtr="false" t="normal">E7+E8+E10+E11+E12+E13+E14+E15+E16+E9</f>
        <v>250.5</v>
      </c>
      <c r="F6" s="27" t="n">
        <f aca="false" ca="false" dt2D="false" dtr="false" t="normal">F7+F8+F10+F11+F12+F13+F14+F15+F16+F9</f>
        <v>80</v>
      </c>
      <c r="G6" s="27" t="n">
        <f aca="false" ca="false" dt2D="false" dtr="false" t="normal">G7+G8+G10+G11+G12+G13+G14+G15+G16+G9</f>
        <v>250.6</v>
      </c>
      <c r="H6" s="27" t="n">
        <f aca="false" ca="false" dt2D="false" dtr="false" t="normal">H7+H8+H10+H11+H12+H13+H14+H15+H16+H9</f>
        <v>1024.3</v>
      </c>
      <c r="I6" s="28" t="n">
        <f aca="false" ca="false" dt2D="false" dtr="false" t="normal">H6/C6*100</f>
        <v>30.4461552180246</v>
      </c>
      <c r="J6" s="29" t="s">
        <v>17</v>
      </c>
      <c r="K6" s="30" t="n">
        <f aca="false" ca="false" dt2D="false" dtr="false" t="normal">H6/D6*100</f>
        <v>73.4844680393141</v>
      </c>
      <c r="L6" s="31" t="s">
        <v>17</v>
      </c>
      <c r="M6" s="32" t="n">
        <f aca="false" ca="false" dt2D="false" dtr="false" t="normal">G6/E6*100</f>
        <v>100.039920159681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258</v>
      </c>
      <c r="E8" s="37" t="n">
        <v>57</v>
      </c>
      <c r="F8" s="37" t="n">
        <v>-8.3</v>
      </c>
      <c r="G8" s="37" t="n">
        <v>57</v>
      </c>
      <c r="H8" s="37" t="n">
        <v>197</v>
      </c>
      <c r="I8" s="38" t="n">
        <f aca="false" ca="false" dt2D="false" dtr="false" t="normal">H8/C8*100</f>
        <v>41.4824173510213</v>
      </c>
      <c r="J8" s="39" t="s">
        <v>17</v>
      </c>
      <c r="K8" s="40" t="n">
        <f aca="false" ca="false" dt2D="false" dtr="false" t="normal">H8/D8*100</f>
        <v>76.3565891472868</v>
      </c>
      <c r="L8" s="41" t="s">
        <v>17</v>
      </c>
      <c r="M8" s="42" t="n">
        <f aca="false" ca="false" dt2D="false" dtr="false" t="normal">G8/E8*100</f>
        <v>100</v>
      </c>
      <c r="N8" s="43" t="n">
        <v>57139.8</v>
      </c>
      <c r="O8" s="44" t="s">
        <v>17</v>
      </c>
      <c r="P8" s="45" t="n"/>
    </row>
    <row ht="36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" outlineLevel="0" r="12">
      <c r="A12" s="35" t="n">
        <v>6</v>
      </c>
      <c r="B12" s="46" t="s">
        <v>23</v>
      </c>
      <c r="C12" s="37" t="n">
        <v>464.9</v>
      </c>
      <c r="D12" s="37" t="n">
        <v>458.1</v>
      </c>
      <c r="E12" s="37" t="n">
        <v>7.1</v>
      </c>
      <c r="F12" s="37" t="n">
        <v>33</v>
      </c>
      <c r="G12" s="37" t="n">
        <v>7.1</v>
      </c>
      <c r="H12" s="37" t="n">
        <v>319.9</v>
      </c>
      <c r="I12" s="38" t="n">
        <f aca="false" ca="false" dt2D="false" dtr="false" t="normal">H12/C12*100</f>
        <v>68.8104968810497</v>
      </c>
      <c r="J12" s="39" t="s">
        <v>17</v>
      </c>
      <c r="K12" s="40" t="n">
        <f aca="false" ca="false" dt2D="false" dtr="false" t="normal">H12/D12*100</f>
        <v>69.8319144291639</v>
      </c>
      <c r="L12" s="41" t="s">
        <v>17</v>
      </c>
      <c r="M12" s="42" t="n">
        <f aca="false" ca="false" dt2D="false" dtr="false" t="normal">G12/E12*100</f>
        <v>100</v>
      </c>
      <c r="N12" s="43" t="n">
        <v>626.3</v>
      </c>
      <c r="O12" s="44" t="s">
        <v>17</v>
      </c>
      <c r="P12" s="45" t="n"/>
    </row>
    <row ht="36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" outlineLevel="0" r="14">
      <c r="A14" s="35" t="n">
        <v>8</v>
      </c>
      <c r="B14" s="46" t="s">
        <v>25</v>
      </c>
      <c r="C14" s="37" t="n">
        <v>393.9</v>
      </c>
      <c r="D14" s="37" t="n">
        <v>37.9</v>
      </c>
      <c r="E14" s="37" t="n">
        <v>0.8</v>
      </c>
      <c r="F14" s="37" t="n">
        <v>0.9</v>
      </c>
      <c r="G14" s="37" t="n">
        <v>0.8</v>
      </c>
      <c r="H14" s="37" t="n">
        <v>19.2</v>
      </c>
      <c r="I14" s="38" t="n">
        <f aca="false" ca="false" dt2D="false" dtr="false" t="normal">H14/C14*100</f>
        <v>4.87433358720487</v>
      </c>
      <c r="J14" s="39" t="s">
        <v>17</v>
      </c>
      <c r="K14" s="40" t="n">
        <f aca="false" ca="false" dt2D="false" dtr="false" t="normal">H14/D14*100</f>
        <v>50.6596306068602</v>
      </c>
      <c r="L14" s="41" t="s">
        <v>17</v>
      </c>
      <c r="M14" s="42" t="n">
        <f aca="false" ca="false" dt2D="false" dtr="false" t="normal">G14/E14*100</f>
        <v>100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639.9</v>
      </c>
      <c r="E15" s="37" t="n">
        <v>185.6</v>
      </c>
      <c r="F15" s="37" t="n">
        <v>54.4</v>
      </c>
      <c r="G15" s="37" t="n">
        <v>185.7</v>
      </c>
      <c r="H15" s="37" t="n">
        <v>488.2</v>
      </c>
      <c r="I15" s="38" t="n">
        <f aca="false" ca="false" dt2D="false" dtr="false" t="normal">H15/C15*100</f>
        <v>24.0421550280705</v>
      </c>
      <c r="J15" s="39" t="s">
        <v>17</v>
      </c>
      <c r="K15" s="40" t="n">
        <f aca="false" ca="false" dt2D="false" dtr="false" t="normal">H15/D15*100</f>
        <v>76.2931708079387</v>
      </c>
      <c r="L15" s="41" t="s">
        <v>17</v>
      </c>
      <c r="M15" s="42" t="n">
        <f aca="false" ca="false" dt2D="false" dtr="false" t="normal">G15/E15*100</f>
        <v>100.053879310345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140.5</v>
      </c>
      <c r="E17" s="49" t="n">
        <f aca="false" ca="false" dt2D="false" dtr="false" t="normal">E18+E19+E21+E20+E22+E23+E24+E25+E26+E27+E28</f>
        <v>16.9</v>
      </c>
      <c r="F17" s="49" t="n">
        <f aca="false" ca="false" dt2D="false" dtr="false" t="normal">F18+F19+F21+F20+F22+F23+F24+F25+F26+F27+F28</f>
        <v>40.1</v>
      </c>
      <c r="G17" s="49" t="n">
        <f aca="false" ca="false" dt2D="false" dtr="false" t="normal">G18+G19+G21+G20+G22+G23+G24+G25+G26+G27+G28</f>
        <v>16.9</v>
      </c>
      <c r="H17" s="49" t="n">
        <f aca="false" ca="false" dt2D="false" dtr="false" t="normal">H18+H19+H21+H20+H22+H23+H24+H25+H26+H27+H28</f>
        <v>106.8</v>
      </c>
      <c r="I17" s="28" t="n">
        <f aca="false" ca="false" dt2D="false" dtr="false" t="normal">H17/C17*100</f>
        <v>52.1739130434783</v>
      </c>
      <c r="J17" s="29" t="s">
        <v>17</v>
      </c>
      <c r="K17" s="30" t="n">
        <f aca="false" ca="false" dt2D="false" dtr="false" t="normal">H17/D17*100</f>
        <v>76.0142348754448</v>
      </c>
      <c r="L17" s="31" t="s">
        <v>17</v>
      </c>
      <c r="M17" s="32" t="n">
        <f aca="false" ca="false" dt2D="false" dtr="false" t="normal">G17/E17*100</f>
        <v>100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" outlineLevel="0" r="21">
      <c r="A21" s="35" t="n">
        <v>15</v>
      </c>
      <c r="B21" s="46" t="s">
        <v>32</v>
      </c>
      <c r="C21" s="37" t="n">
        <v>192.5</v>
      </c>
      <c r="D21" s="37" t="n">
        <v>137.3</v>
      </c>
      <c r="E21" s="37" t="n">
        <v>16</v>
      </c>
      <c r="F21" s="37" t="n">
        <v>32.1</v>
      </c>
      <c r="G21" s="37" t="n">
        <v>16</v>
      </c>
      <c r="H21" s="37" t="n">
        <v>105.6</v>
      </c>
      <c r="I21" s="38" t="n">
        <f aca="false" ca="false" dt2D="false" dtr="false" t="normal">H21/C21*100</f>
        <v>54.8571428571428</v>
      </c>
      <c r="J21" s="39" t="s">
        <v>17</v>
      </c>
      <c r="K21" s="40" t="n">
        <f aca="false" ca="false" dt2D="false" dtr="false" t="normal">H21/D21*100</f>
        <v>76.911871813547</v>
      </c>
      <c r="L21" s="41" t="s">
        <v>17</v>
      </c>
      <c r="M21" s="42" t="n">
        <f aca="false" ca="false" dt2D="false" dtr="false" t="normal">G21/E21*100</f>
        <v>100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" outlineLevel="0" r="27">
      <c r="A27" s="35" t="n">
        <v>21</v>
      </c>
      <c r="B27" s="46" t="s">
        <v>38</v>
      </c>
      <c r="C27" s="37" t="n">
        <v>12.2</v>
      </c>
      <c r="D27" s="37" t="n">
        <v>3.2</v>
      </c>
      <c r="E27" s="37" t="n">
        <v>0.9</v>
      </c>
      <c r="F27" s="37" t="n">
        <v>8</v>
      </c>
      <c r="G27" s="37" t="n">
        <v>0.9</v>
      </c>
      <c r="H27" s="37" t="n">
        <v>1.2</v>
      </c>
      <c r="I27" s="38" t="n">
        <f aca="false" ca="false" dt2D="false" dtr="false" t="normal">H27/C27*100</f>
        <v>9.83606557377049</v>
      </c>
      <c r="J27" s="39" t="s">
        <v>17</v>
      </c>
      <c r="K27" s="40" t="n">
        <f aca="false" ca="false" dt2D="false" dtr="false" t="normal">H27/D27*100</f>
        <v>37.5</v>
      </c>
      <c r="L27" s="41" t="s">
        <v>17</v>
      </c>
      <c r="M27" s="42" t="n">
        <f aca="false" ca="false" dt2D="false" dtr="false" t="normal">G27/E27*100</f>
        <v>100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1534.4</v>
      </c>
      <c r="E29" s="53" t="n">
        <f aca="false" ca="false" dt2D="false" dtr="false" t="normal">E6+E17</f>
        <v>267.4</v>
      </c>
      <c r="F29" s="53" t="n">
        <f aca="false" ca="false" dt2D="false" dtr="false" t="normal">F6+F17</f>
        <v>120.1</v>
      </c>
      <c r="G29" s="53" t="n">
        <f aca="false" ca="false" dt2D="false" dtr="false" t="normal">G6+G17</f>
        <v>267.5</v>
      </c>
      <c r="H29" s="53" t="n">
        <f aca="false" ca="false" dt2D="false" dtr="false" t="normal">H6+H17</f>
        <v>1131.1</v>
      </c>
      <c r="I29" s="28" t="n">
        <f aca="false" ca="false" dt2D="false" dtr="false" t="normal">H29/C29*100</f>
        <v>31.692350798543</v>
      </c>
      <c r="J29" s="29" t="s">
        <v>17</v>
      </c>
      <c r="K29" s="30" t="n">
        <f aca="false" ca="false" dt2D="false" dtr="false" t="normal">H29/D29*100</f>
        <v>73.7161105318039</v>
      </c>
      <c r="L29" s="31" t="s">
        <v>17</v>
      </c>
      <c r="M29" s="32" t="n">
        <f aca="false" ca="false" dt2D="false" dtr="false" t="normal">G29/E29*100</f>
        <v>100.037397157816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customFormat="true" ht="15" outlineLevel="0" r="30" s="1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customFormat="true" ht="15" outlineLevel="0" r="31" s="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I31" s="1" t="n"/>
      <c r="J31" s="1" t="n"/>
      <c r="K31" s="1" t="n"/>
      <c r="L31" s="1" t="n"/>
      <c r="M31" s="1" t="n"/>
      <c r="N31" s="66" t="n"/>
      <c r="O31" s="1" t="n"/>
      <c r="P31" s="1" t="n"/>
    </row>
    <row customFormat="true" ht="15" outlineLevel="0" r="32" s="1">
      <c r="A32" s="62" t="n"/>
      <c r="B32" s="1" t="n"/>
      <c r="C32" s="67" t="s">
        <v>43</v>
      </c>
      <c r="D32" s="68" t="s"/>
      <c r="E32" s="69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2" t="n"/>
      <c r="B33" s="70" t="s">
        <v>44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2" t="n"/>
      <c r="B34" s="1" t="s">
        <v>45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2023-07-31T10:41:26Z</dcterms:modified>
</cp:coreProperties>
</file>