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<sst xmlns="http://schemas.openxmlformats.org/spreadsheetml/2006/main" xmlns:a="http://schemas.openxmlformats.org/drawingml/2006/main" xmlns:c="http://schemas.openxmlformats.org/drawingml/2006/chart" xmlns:co="http://ncloudtech.com" xmlns:m="http://schemas.openxmlformats.org/officeDocument/2006/math" xmlns:mc="http://schemas.openxmlformats.org/markup-compatibility/2006" xmlns:o="urn:schemas-microsoft-com:office:office" xmlns:p="http://schemas.openxmlformats.org/presentationml/2006/main" xmlns:pic="http://schemas.openxmlformats.org/drawingml/2006/picture" xmlns:r="http://schemas.openxmlformats.org/officeDocument/2006/relationships" xmlns:s="http://schemas.openxmlformats.org/officeDocument/2006/sharedTypes" xmlns:sl="http://schemas.openxmlformats.org/schemaLibrary/2006/main" xmlns:v="urn:schemas-microsoft-com:vml" xmlns:w="http://schemas.openxmlformats.org/wordprocessingml/2006/main" xmlns:w14="http://schemas.microsoft.com/office/word/2010/wordml" xmlns:w15="http://schemas.microsoft.com/office/word/2012/wordml" xmlns:wp="http://schemas.openxmlformats.org/drawingml/2006/wordprocessingDrawing" xmlns:wpg="http://schemas.microsoft.com/office/word/2010/wordprocessingGroup" xmlns:wps="http://schemas.microsoft.com/office/word/2010/wordprocessingShape" xmlns:x14="http://schemas.microsoft.com/office/spreadsheetml/2009/9/main" xmlns:xdr="http://schemas.openxmlformats.org/drawingml/2006/spreadsheetDrawing" xmlns:xm="http://schemas.microsoft.com/office/excel/2006/main" mc:Ignorable="co w14 x14 w15">
  <si>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</si>
  <si>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</si>
  <si>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</si>
  <si>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</si>
  <si>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</si>
  <si>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</si>
  <si>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</si>
  <si>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</si>
  <si>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</si>
  <si>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декабрь</t>
  </si>
  <si>
    <r>
      <t>Фактические показатели декабрь</t>
    </r>
    <r>
      <rPr>
        <rFont val="Times New Roman"/>
        <b val="true"/>
        <i val="true"/>
        <sz val="10"/>
      </rPr>
      <t xml:space="preserve"> </t>
    </r>
    <r>
      <rPr>
        <rFont val="Calibri"/>
        <b val="false"/>
        <i val="false"/>
        <color theme="1" tint="0"/>
        <sz val="11"/>
      </rPr>
      <t>2022г.</t>
    </r>
  </si>
  <si>
    <t>Фактические показатели декабрь 2023г.</t>
  </si>
  <si>
    <t xml:space="preserve">Фактические показатели  на 31.12.2023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</si>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</sst>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3">
    <font>
      <name val="Calibri"/>
      <color theme="1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71">
    <xf applyFont="true" applyNumberFormat="true" borderId="0" fillId="0" fontId="0" numFmtId="1000" quotePrefix="false"/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2" numFmtId="1000" quotePrefix="false">
      <alignment horizontal="center" shrinkToFit="true"/>
    </xf>
    <xf applyAlignment="true" applyBorder="true" applyFont="true" applyNumberFormat="true" borderId="3" fillId="0" fontId="2" numFmtId="1000" quotePrefix="false">
      <alignment horizontal="center" shrinkToFit="true"/>
    </xf>
    <xf applyAlignment="true" applyBorder="true" applyFont="true" applyNumberFormat="true" borderId="4" fillId="0" fontId="6" numFmtId="14" quotePrefix="false">
      <alignment horizontal="center" wrapText="true"/>
    </xf>
    <xf applyAlignment="true" applyFont="true" applyNumberFormat="true" borderId="0" fillId="0" fontId="6" numFmtId="14" quotePrefix="false">
      <alignment horizontal="center" wrapText="true"/>
    </xf>
    <xf applyAlignment="true" applyBorder="true" applyFont="true" applyNumberFormat="true" borderId="5" fillId="0" fontId="6" numFmtId="14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8" numFmtId="1000" quotePrefix="false"/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left" vertical="center" wrapText="true"/>
    </xf>
    <xf applyAlignment="true" applyBorder="true" applyFill="true" applyFont="true" applyNumberFormat="true" borderId="6" fillId="2" fontId="8" numFmtId="1001" quotePrefix="false">
      <alignment horizontal="right" vertical="center" wrapText="true"/>
    </xf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8" numFmtId="1001" quotePrefix="false">
      <alignment horizontal="right"/>
    </xf>
    <xf applyBorder="true" applyFill="true" applyFont="true" applyNumberFormat="true" borderId="11" fillId="2" fontId="8" numFmtId="1001" quotePrefix="false"/>
    <xf applyAlignment="true" applyBorder="true" applyFill="true" applyFont="true" applyNumberFormat="true" borderId="10" fillId="2" fontId="8" numFmtId="1002" quotePrefix="false">
      <alignment horizontal="right"/>
    </xf>
    <xf applyAlignment="true" applyBorder="true" applyFill="true" applyFont="true" applyNumberFormat="true" borderId="12" fillId="2" fontId="4" numFmtId="1001" quotePrefix="false">
      <alignment horizontal="center" vertical="top" wrapText="true"/>
    </xf>
    <xf applyAlignment="true" applyBorder="true" applyFill="true" applyFont="true" applyNumberFormat="true" borderId="11" fillId="2" fontId="8" numFmtId="1001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justify" wrapText="true"/>
    </xf>
    <xf applyBorder="true" applyFont="true" applyNumberFormat="true" borderId="6" fillId="0" fontId="10" numFmtId="1001" quotePrefix="false"/>
    <xf applyAlignment="true" applyBorder="true" applyFont="true" applyNumberFormat="true" borderId="10" fillId="0" fontId="10" numFmtId="1001" quotePrefix="false">
      <alignment horizontal="right"/>
    </xf>
    <xf applyBorder="true" applyFont="true" applyNumberFormat="true" borderId="11" fillId="0" fontId="10" numFmtId="1001" quotePrefix="false"/>
    <xf applyAlignment="true" applyBorder="true" applyFont="true" applyNumberFormat="true" borderId="10" fillId="0" fontId="2" numFmtId="1001" quotePrefix="false">
      <alignment horizontal="right"/>
    </xf>
    <xf applyBorder="true" applyFont="true" applyNumberFormat="true" borderId="11" fillId="0" fontId="2" numFmtId="1001" quotePrefix="false"/>
    <xf applyAlignment="true" applyBorder="true" applyFont="true" applyNumberFormat="true" borderId="10" fillId="0" fontId="2" numFmtId="1002" quotePrefix="false">
      <alignment horizontal="right"/>
    </xf>
    <xf applyBorder="true" applyFont="true" applyNumberFormat="true" borderId="12" fillId="0" fontId="2" numFmtId="1002" quotePrefix="false"/>
    <xf applyAlignment="true" applyBorder="true" applyFont="true" applyNumberFormat="true" borderId="11" fillId="0" fontId="2" numFmtId="1001" quotePrefix="false">
      <alignment horizontal="left" vertical="top" wrapText="true"/>
    </xf>
    <xf applyBorder="true" applyFont="true" applyNumberFormat="true" borderId="9" fillId="0" fontId="2" numFmtId="1000" quotePrefix="false"/>
    <xf applyAlignment="true" applyBorder="true" applyFont="true" applyNumberFormat="true" borderId="6" fillId="0" fontId="11" numFmtId="1000" quotePrefix="false">
      <alignment horizontal="justify" wrapText="true"/>
    </xf>
    <xf applyFont="true" applyNumberFormat="true" borderId="0" fillId="0" fontId="5" numFmtId="1000" quotePrefix="false"/>
    <xf applyAlignment="true" applyBorder="true" applyFill="true" applyFont="true" applyNumberFormat="true" borderId="6" fillId="2" fontId="12" numFmtId="1000" quotePrefix="false">
      <alignment horizontal="justify" wrapText="true"/>
    </xf>
    <xf applyBorder="true" applyFill="true" applyFont="true" applyNumberFormat="true" borderId="6" fillId="2" fontId="9" numFmtId="1001" quotePrefix="false"/>
    <xf applyBorder="true" applyFont="true" applyNumberFormat="true" borderId="12" fillId="0" fontId="8" numFmtId="1002" quotePrefix="false"/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6" fillId="2" fontId="12" numFmtId="1000" quotePrefix="false">
      <alignment horizontal="right" wrapText="true"/>
    </xf>
    <xf applyBorder="true" applyFill="true" applyFont="true" applyNumberFormat="true" borderId="6" fillId="2" fontId="8" numFmtId="1001" quotePrefix="false"/>
    <xf applyAlignment="true" applyBorder="true" applyFill="true" applyFont="true" applyNumberFormat="true" borderId="11" fillId="2" fontId="8" numFmtId="1001" quotePrefix="false">
      <alignment horizontal="left" wrapText="true"/>
    </xf>
    <xf applyAlignment="true" applyBorder="true" applyFont="true" applyNumberFormat="true" borderId="13" fillId="0" fontId="2" numFmtId="1000" quotePrefix="false">
      <alignment horizontal="center" vertical="center"/>
    </xf>
    <xf applyAlignment="true" applyBorder="true" applyFont="true" applyNumberFormat="true" borderId="13" fillId="0" fontId="12" numFmtId="1000" quotePrefix="false">
      <alignment horizontal="right" wrapText="true"/>
    </xf>
    <xf applyBorder="true" applyFont="true" applyNumberFormat="true" borderId="13" fillId="0" fontId="8" numFmtId="1001" quotePrefix="false"/>
    <xf applyBorder="true" applyFont="true" applyNumberFormat="true" borderId="13" fillId="0" fontId="10" numFmtId="1001" quotePrefix="false"/>
    <xf applyBorder="true" applyFont="true" applyNumberFormat="true" borderId="13" fillId="0" fontId="2" numFmtId="1001" quotePrefix="false"/>
    <xf applyFont="true" applyNumberFormat="true" borderId="0" fillId="0" fontId="2" numFmtId="1002" quotePrefix="false"/>
    <xf applyFont="true" applyNumberFormat="true" borderId="0" fillId="0" fontId="8" numFmtId="1002" quotePrefix="false"/>
    <xf applyBorder="true" applyFont="true" applyNumberFormat="true" borderId="9" fillId="0" fontId="1" numFmtId="1000" quotePrefix="false"/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Border="true" applyFont="true" applyNumberFormat="true" borderId="3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6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14062514009074"/>
    <col customWidth="true" max="2" min="2" outlineLevel="0" style="1" width="26.2851549739848"/>
    <col bestFit="true" customWidth="true" max="3" min="3" outlineLevel="0" style="1" width="11.570313162127"/>
    <col customWidth="true" max="4" min="4" outlineLevel="0" style="1" width="12.4257811290726"/>
    <col bestFit="true" customWidth="true" max="5" min="5" outlineLevel="0" style="2" width="11.570313162127"/>
    <col customWidth="true" max="6" min="6" outlineLevel="0" style="2" width="14.7109374563868"/>
    <col customWidth="true" max="7" min="7" outlineLevel="0" style="1" width="15.0000005074985"/>
    <col customWidth="true" max="8" min="8" outlineLevel="0" style="1" width="15.2851564964804"/>
    <col customWidth="true" max="9" min="9" outlineLevel="0" style="1" width="10.7109374563868"/>
    <col customWidth="true" max="10" min="10" outlineLevel="0" style="1" width="2.71093745638684"/>
    <col customWidth="true" max="11" min="11" outlineLevel="0" style="1" width="11.8554691511089"/>
    <col customWidth="true" max="12" min="12" outlineLevel="0" style="1" width="4"/>
    <col customWidth="true" max="13" min="13" outlineLevel="0" style="1" width="11.2851564964804"/>
    <col customWidth="true" hidden="true" max="14" min="14" outlineLevel="0" style="1" width="9.28515615814805"/>
    <col customWidth="true" max="15" min="15" outlineLevel="0" style="1" width="3.57031248546228"/>
    <col customWidth="true" max="16" min="16" outlineLevel="0" style="1" width="7.28515649648041"/>
    <col customWidth="true" max="16384" min="17" outlineLevel="0" style="1" width="9.14062530925693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45291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Height="true" ht="71.25" outlineLevel="0" r="5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3244</v>
      </c>
      <c r="D6" s="27" t="n">
        <f aca="false" ca="false" dt2D="false" dtr="false" t="normal">D7+D8+D10+D11+D12+D13+D14+D15+D16+D9</f>
        <v>3244</v>
      </c>
      <c r="E6" s="27" t="n">
        <f aca="false" ca="false" dt2D="false" dtr="false" t="normal">E7+E8+E10+E11+E12+E13+E14+E15+E16+E9</f>
        <v>334.4</v>
      </c>
      <c r="F6" s="27" t="n">
        <f aca="false" ca="false" dt2D="false" dtr="false" t="normal">F7+F8+F10+F11+F12+F13+F14+F15+F16+F9</f>
        <v>313.9</v>
      </c>
      <c r="G6" s="27" t="n">
        <f aca="false" ca="false" dt2D="false" dtr="false" t="normal">G7+G8+G10+G11+G12+G13+G14+G15+G16+G9</f>
        <v>230.3</v>
      </c>
      <c r="H6" s="27" t="n">
        <f aca="false" ca="false" dt2D="false" dtr="false" t="normal">H7+H8+H10+H11+H12+H13+H14+H15+H16+H9</f>
        <v>3321.8</v>
      </c>
      <c r="I6" s="28" t="n">
        <f aca="false" ca="false" dt2D="false" dtr="false" t="normal">H6/C6*100</f>
        <v>102.398273736128</v>
      </c>
      <c r="J6" s="29" t="s">
        <v>17</v>
      </c>
      <c r="K6" s="30" t="n">
        <f aca="false" ca="false" dt2D="false" dtr="false" t="normal">H6/D6*100</f>
        <v>102.398273736128</v>
      </c>
      <c r="L6" s="31" t="s">
        <v>17</v>
      </c>
      <c r="M6" s="32" t="n">
        <f aca="false" ca="false" dt2D="false" dtr="false" t="normal">G6/E6*100</f>
        <v>68.8696172248804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564.8</v>
      </c>
      <c r="D8" s="37" t="n">
        <v>564.8</v>
      </c>
      <c r="E8" s="37" t="n">
        <v>89.9</v>
      </c>
      <c r="F8" s="37" t="n">
        <v>86.6</v>
      </c>
      <c r="G8" s="37" t="n">
        <v>69.6</v>
      </c>
      <c r="H8" s="37" t="n">
        <v>619</v>
      </c>
      <c r="I8" s="38" t="n">
        <f aca="false" ca="false" dt2D="false" dtr="false" t="normal">H8/C8*100</f>
        <v>109.596317280453</v>
      </c>
      <c r="J8" s="39" t="s">
        <v>17</v>
      </c>
      <c r="K8" s="40" t="n">
        <f aca="false" ca="false" dt2D="false" dtr="false" t="normal">H8/D8*100</f>
        <v>109.596317280453</v>
      </c>
      <c r="L8" s="41" t="s">
        <v>17</v>
      </c>
      <c r="M8" s="42" t="n">
        <f aca="false" ca="false" dt2D="false" dtr="false" t="normal">G8/E8*100</f>
        <v>77.4193548387097</v>
      </c>
      <c r="N8" s="43" t="n">
        <v>57139.8</v>
      </c>
      <c r="O8" s="44" t="s">
        <v>17</v>
      </c>
      <c r="P8" s="45" t="n"/>
    </row>
    <row ht="36.75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.75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.75" outlineLevel="0" r="12">
      <c r="A12" s="35" t="n">
        <v>6</v>
      </c>
      <c r="B12" s="46" t="s">
        <v>23</v>
      </c>
      <c r="C12" s="37" t="n">
        <v>320.4</v>
      </c>
      <c r="D12" s="37" t="n">
        <v>320.4</v>
      </c>
      <c r="E12" s="37" t="n">
        <v>0</v>
      </c>
      <c r="F12" s="37" t="n">
        <v>21.4</v>
      </c>
      <c r="G12" s="37" t="n">
        <v>0</v>
      </c>
      <c r="H12" s="37" t="n">
        <v>320.4</v>
      </c>
      <c r="I12" s="38" t="n">
        <f aca="false" ca="false" dt2D="false" dtr="false" t="normal">H12/C12*100</f>
        <v>100</v>
      </c>
      <c r="J12" s="39" t="s">
        <v>17</v>
      </c>
      <c r="K12" s="40" t="n">
        <f aca="false" ca="false" dt2D="false" dtr="false" t="normal">H12/D12*100</f>
        <v>100</v>
      </c>
      <c r="L12" s="41" t="s">
        <v>17</v>
      </c>
      <c r="M12" s="42" t="e">
        <f aca="false" ca="false" dt2D="false" dtr="false" t="normal">G12/E12*100</f>
        <v>#DIV/0!</v>
      </c>
      <c r="N12" s="43" t="n">
        <v>626.3</v>
      </c>
      <c r="O12" s="44" t="s">
        <v>17</v>
      </c>
      <c r="P12" s="45" t="n"/>
    </row>
    <row ht="36.75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.75" outlineLevel="0" r="14">
      <c r="A14" s="35" t="n">
        <v>8</v>
      </c>
      <c r="B14" s="46" t="s">
        <v>25</v>
      </c>
      <c r="C14" s="37" t="n">
        <v>275.2</v>
      </c>
      <c r="D14" s="37" t="n">
        <v>275.2</v>
      </c>
      <c r="E14" s="37" t="n">
        <v>52.3</v>
      </c>
      <c r="F14" s="37" t="n">
        <v>39.5</v>
      </c>
      <c r="G14" s="37" t="n">
        <v>53.6</v>
      </c>
      <c r="H14" s="37" t="n">
        <v>276.5</v>
      </c>
      <c r="I14" s="38" t="n">
        <f aca="false" ca="false" dt2D="false" dtr="false" t="normal">H14/C14*100</f>
        <v>100.47238372093</v>
      </c>
      <c r="J14" s="39" t="s">
        <v>17</v>
      </c>
      <c r="K14" s="40" t="n">
        <f aca="false" ca="false" dt2D="false" dtr="false" t="normal">H14/D14*100</f>
        <v>100.47238372093</v>
      </c>
      <c r="L14" s="41" t="s">
        <v>17</v>
      </c>
      <c r="M14" s="42" t="n">
        <f aca="false" ca="false" dt2D="false" dtr="false" t="normal">G14/E14*100</f>
        <v>102.485659655832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2083.6</v>
      </c>
      <c r="D15" s="37" t="n">
        <v>2083.6</v>
      </c>
      <c r="E15" s="37" t="n">
        <v>192.2</v>
      </c>
      <c r="F15" s="37" t="n">
        <v>166.4</v>
      </c>
      <c r="G15" s="37" t="n">
        <v>107.1</v>
      </c>
      <c r="H15" s="37" t="n">
        <v>2105.9</v>
      </c>
      <c r="I15" s="38" t="n">
        <f aca="false" ca="false" dt2D="false" dtr="false" t="normal">H15/C15*100</f>
        <v>101.070263006335</v>
      </c>
      <c r="J15" s="39" t="s">
        <v>17</v>
      </c>
      <c r="K15" s="40" t="n">
        <f aca="false" ca="false" dt2D="false" dtr="false" t="normal">H15/D15*100</f>
        <v>101.070263006335</v>
      </c>
      <c r="L15" s="41" t="s">
        <v>17</v>
      </c>
      <c r="M15" s="42" t="n">
        <f aca="false" ca="false" dt2D="false" dtr="false" t="normal">G15/E15*100</f>
        <v>55.7232049947971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196.6</v>
      </c>
      <c r="D17" s="49" t="n">
        <f aca="false" ca="false" dt2D="false" dtr="false" t="normal">D18+D19+D21+D20+D22+D23+D24+D25+D26+D27+D28</f>
        <v>196.6</v>
      </c>
      <c r="E17" s="49" t="n">
        <f aca="false" ca="false" dt2D="false" dtr="false" t="normal">E18+E19+E21+E20+E22+E23+E24+E25+E26+E27+E28</f>
        <v>26</v>
      </c>
      <c r="F17" s="49" t="n">
        <f aca="false" ca="false" dt2D="false" dtr="false" t="normal">F18+F19+F21+F20+F22+F23+F24+F25+F26+F27+F28</f>
        <v>21.2</v>
      </c>
      <c r="G17" s="49" t="n">
        <f aca="false" ca="false" dt2D="false" dtr="false" t="normal">G18+G19+G21+G20+G22+G23+G24+G25+G26+G27+G28</f>
        <v>32</v>
      </c>
      <c r="H17" s="49" t="n">
        <f aca="false" ca="false" dt2D="false" dtr="false" t="normal">H18+H19+H21+H20+H22+H23+H24+H25+H26+H27+H28</f>
        <v>203</v>
      </c>
      <c r="I17" s="28" t="n">
        <f aca="false" ca="false" dt2D="false" dtr="false" t="normal">H17/C17*100</f>
        <v>103.255340793489</v>
      </c>
      <c r="J17" s="29" t="s">
        <v>17</v>
      </c>
      <c r="K17" s="30" t="n">
        <f aca="false" ca="false" dt2D="false" dtr="false" t="normal">H17/D17*100</f>
        <v>103.255340793489</v>
      </c>
      <c r="L17" s="31" t="s">
        <v>17</v>
      </c>
      <c r="M17" s="32" t="n">
        <f aca="false" ca="false" dt2D="false" dtr="false" t="normal">G17/E17*100</f>
        <v>123.076923076923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.75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.75" outlineLevel="0" r="20">
      <c r="A20" s="35" t="n">
        <v>14</v>
      </c>
      <c r="B20" s="46" t="s">
        <v>31</v>
      </c>
      <c r="C20" s="37" t="n">
        <v>2.2</v>
      </c>
      <c r="D20" s="37" t="n">
        <v>2.2</v>
      </c>
      <c r="E20" s="37" t="n">
        <v>2.2</v>
      </c>
      <c r="F20" s="37" t="n">
        <v>0</v>
      </c>
      <c r="G20" s="37" t="n">
        <v>2.2</v>
      </c>
      <c r="H20" s="37" t="n">
        <v>2.2</v>
      </c>
      <c r="I20" s="38" t="n">
        <f aca="false" ca="false" dt2D="false" dtr="false" t="normal">H20/C20*100</f>
        <v>100</v>
      </c>
      <c r="J20" s="39" t="s">
        <v>17</v>
      </c>
      <c r="K20" s="40" t="n">
        <f aca="false" ca="false" dt2D="false" dtr="false" t="normal">H20/D20*100</f>
        <v>100</v>
      </c>
      <c r="L20" s="41" t="s">
        <v>17</v>
      </c>
      <c r="M20" s="42" t="n">
        <f aca="false" ca="false" dt2D="false" dtr="false" t="normal">G20/E20*100</f>
        <v>100</v>
      </c>
      <c r="N20" s="43" t="n">
        <v>1904.1</v>
      </c>
      <c r="O20" s="44" t="s">
        <v>17</v>
      </c>
      <c r="P20" s="45" t="n"/>
    </row>
    <row ht="120.75" outlineLevel="0" r="21">
      <c r="A21" s="35" t="n">
        <v>15</v>
      </c>
      <c r="B21" s="46" t="s">
        <v>32</v>
      </c>
      <c r="C21" s="37" t="n">
        <v>193.1</v>
      </c>
      <c r="D21" s="37" t="n">
        <v>193.1</v>
      </c>
      <c r="E21" s="37" t="n">
        <v>23.8</v>
      </c>
      <c r="F21" s="37" t="n">
        <v>21.2</v>
      </c>
      <c r="G21" s="37" t="n">
        <v>29.8</v>
      </c>
      <c r="H21" s="37" t="n">
        <v>199.5</v>
      </c>
      <c r="I21" s="38" t="n">
        <f aca="false" ca="false" dt2D="false" dtr="false" t="normal">H21/C21*100</f>
        <v>103.314344899016</v>
      </c>
      <c r="J21" s="39" t="s">
        <v>17</v>
      </c>
      <c r="K21" s="40" t="n">
        <f aca="false" ca="false" dt2D="false" dtr="false" t="normal">H21/D21*100</f>
        <v>103.314344899016</v>
      </c>
      <c r="L21" s="41" t="s">
        <v>17</v>
      </c>
      <c r="M21" s="42" t="n">
        <f aca="false" ca="false" dt2D="false" dtr="false" t="normal">G21/E21*100</f>
        <v>125.210084033613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.75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.75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.75" outlineLevel="0" r="27">
      <c r="A27" s="35" t="n">
        <v>21</v>
      </c>
      <c r="B27" s="46" t="s">
        <v>38</v>
      </c>
      <c r="C27" s="37" t="n">
        <v>1.3</v>
      </c>
      <c r="D27" s="37" t="n">
        <v>1.3</v>
      </c>
      <c r="E27" s="37" t="n">
        <v>0</v>
      </c>
      <c r="F27" s="37" t="n">
        <v>0</v>
      </c>
      <c r="G27" s="37" t="n">
        <v>0</v>
      </c>
      <c r="H27" s="37" t="n">
        <v>1.3</v>
      </c>
      <c r="I27" s="38" t="n">
        <f aca="false" ca="false" dt2D="false" dtr="false" t="normal">H27/C27*100</f>
        <v>100</v>
      </c>
      <c r="J27" s="39" t="s">
        <v>17</v>
      </c>
      <c r="K27" s="40" t="n">
        <f aca="false" ca="false" dt2D="false" dtr="false" t="normal">H27/D27*100</f>
        <v>100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.75" outlineLevel="0" r="29">
      <c r="A29" s="51" t="n"/>
      <c r="B29" s="52" t="s">
        <v>40</v>
      </c>
      <c r="C29" s="53" t="n">
        <f aca="false" ca="false" dt2D="false" dtr="false" t="normal">C6+C17</f>
        <v>3440.6</v>
      </c>
      <c r="D29" s="53" t="n">
        <f aca="false" ca="false" dt2D="false" dtr="false" t="normal">D6+D17</f>
        <v>3440.6</v>
      </c>
      <c r="E29" s="53" t="n">
        <f aca="false" ca="false" dt2D="false" dtr="false" t="normal">E6+E17</f>
        <v>360.4</v>
      </c>
      <c r="F29" s="53" t="n">
        <f aca="false" ca="false" dt2D="false" dtr="false" t="normal">F6+F17</f>
        <v>335.1</v>
      </c>
      <c r="G29" s="53" t="n">
        <f aca="false" ca="false" dt2D="false" dtr="false" t="normal">G6+G17</f>
        <v>262.3</v>
      </c>
      <c r="H29" s="53" t="n">
        <f aca="false" ca="false" dt2D="false" dtr="false" t="normal">H6+H17</f>
        <v>3524.8</v>
      </c>
      <c r="I29" s="28" t="n">
        <f aca="false" ca="false" dt2D="false" dtr="false" t="normal">H29/C29*100</f>
        <v>102.447247573098</v>
      </c>
      <c r="J29" s="29" t="s">
        <v>17</v>
      </c>
      <c r="K29" s="30" t="n">
        <f aca="false" ca="false" dt2D="false" dtr="false" t="normal">H29/D29*100</f>
        <v>102.447247573098</v>
      </c>
      <c r="L29" s="31" t="s">
        <v>17</v>
      </c>
      <c r="M29" s="32" t="n">
        <f aca="false" ca="false" dt2D="false" dtr="false" t="normal">G29/E29*100</f>
        <v>72.780244173141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outlineLevel="0" r="30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outlineLevel="0" r="3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N31" s="66" t="n"/>
    </row>
    <row outlineLevel="0" r="32">
      <c r="A32" s="62" t="n"/>
      <c r="C32" s="67" t="s">
        <v>43</v>
      </c>
      <c r="D32" s="68" t="s"/>
      <c r="E32" s="69" t="s"/>
      <c r="F32" s="1" t="n"/>
    </row>
    <row outlineLevel="0" r="33">
      <c r="A33" s="62" t="n"/>
      <c r="B33" s="70" t="s">
        <v>44</v>
      </c>
      <c r="E33" s="1" t="n"/>
      <c r="F33" s="1" t="n"/>
    </row>
    <row outlineLevel="0" r="34">
      <c r="A34" s="62" t="n"/>
      <c r="B34" s="1" t="s">
        <v>45</v>
      </c>
      <c r="E34" s="1" t="n"/>
      <c r="F34" s="1" t="n"/>
    </row>
    <row outlineLevel="0" r="35">
      <c r="E35" s="1" t="n"/>
      <c r="F35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2024-01-09T06:12:07Z</dcterms:modified>
</cp:coreProperties>
</file>