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<sst xmlns="http://schemas.openxmlformats.org/spreadsheetml/2006/main" count="118" uniqueCount="47">
  <si>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</si>
  <si>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</si>
  <si>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</si>
  <si>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</si>
  <si>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</si>
  <si>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</si>
  <si>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</si>
  <si>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</si>
  <si>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</si>
  <si>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</si>
  <si>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</si>
  <si>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</si>
  <si>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</si>
  <si>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</si>
  <si>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</si>
  <si>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</si>
  <si>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</si>
  <si>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</si>
  <si>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</si>
  <si>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</si>
  <si>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</si>
  <si>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</si>
  <si>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</si>
  <si>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</si>
  <si>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</si>
  <si>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</si>
  <si>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</si>
  <si>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</si>
  <si>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</si>
  <si>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</si>
  <si>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</si>
  <si>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</si>
  <si>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</si>
  <si>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</si>
  <si>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</si>
  <si>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</si>
  <si>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</si>
  <si>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</si>
  <si>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</si>
  <si>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</si>
  <si>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86384 3-47-49</t>
  </si>
  <si>
    <t>Любченко А.М.</t>
  </si>
  <si>
    <t>Плановые показатели на декабрь</t>
  </si>
  <si>
    <t>Фактические показатели декабря 2016г.</t>
  </si>
  <si>
    <t>Фактические показатели декабря 2017г.</t>
  </si>
  <si>
    <t>20.12.2017 года</t>
  </si>
  <si>
    <t xml:space="preserve">Фактические показатели  на 20.12.2017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</si>
</sst>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13" fillId="0" borderId="0" xfId="0" applyFont="1" applyBorder="1" applyAlignment="1" applyProtection="1">
      <alignment horizontal="center" wrapText="1"/>
      <protection locked="0"/>
    </xf>
    <xf numFmtId="164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64" fontId="6" fillId="32" borderId="14" xfId="53" applyNumberFormat="1" applyFont="1" applyFill="1" applyBorder="1" applyAlignment="1" applyProtection="1">
      <alignment horizontal="right"/>
      <protection/>
    </xf>
    <xf numFmtId="164" fontId="4" fillId="0" borderId="14" xfId="53" applyNumberFormat="1" applyFont="1" applyFill="1" applyBorder="1" applyAlignment="1" applyProtection="1">
      <alignment horizontal="right"/>
      <protection/>
    </xf>
    <xf numFmtId="164" fontId="4" fillId="0" borderId="15" xfId="53" applyNumberFormat="1" applyFont="1" applyBorder="1" applyProtection="1">
      <alignment/>
      <protection/>
    </xf>
    <xf numFmtId="164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64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64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6" xfId="53" applyNumberFormat="1" applyFont="1" applyBorder="1" applyAlignment="1" applyProtection="1">
      <alignment horizontal="center" wrapText="1"/>
      <protection locked="0"/>
    </xf>
    <xf numFmtId="0" fontId="13" fillId="0" borderId="16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  <xf numFmtId="0" fontId="4" fillId="0" borderId="18" xfId="53" applyFont="1" applyBorder="1" applyAlignment="1" applyProtection="1">
      <alignment horizontal="center" shrinkToFit="1"/>
      <protection/>
    </xf>
    <xf numFmtId="0" fontId="4" fillId="0" borderId="16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2" fillId="0" borderId="16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view="pageBreakPreview" zoomScaleSheetLayoutView="100" zoomScalePageLayoutView="0" workbookViewId="0" topLeftCell="A1">
      <selection activeCell="O13" sqref="O13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66" t="s">
        <v>25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8"/>
      <c r="P1" s="13"/>
    </row>
    <row r="2" spans="1:16" ht="22.5">
      <c r="A2" s="69" t="s">
        <v>28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  <c r="P2" s="6"/>
    </row>
    <row r="3" spans="1:16" ht="15">
      <c r="A3" s="80" t="s">
        <v>0</v>
      </c>
      <c r="B3" s="81"/>
      <c r="C3" s="84" t="s">
        <v>38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6"/>
      <c r="O3" s="87"/>
      <c r="P3" s="14"/>
    </row>
    <row r="4" spans="1:16" ht="15.75">
      <c r="A4" s="82" t="s">
        <v>1</v>
      </c>
      <c r="B4" s="83"/>
      <c r="C4" s="76" t="s">
        <v>45</v>
      </c>
      <c r="D4" s="77"/>
      <c r="E4" s="77"/>
      <c r="F4" s="77"/>
      <c r="G4" s="77"/>
      <c r="H4" s="77"/>
      <c r="I4" s="77"/>
      <c r="J4" s="77"/>
      <c r="K4" s="77"/>
      <c r="L4" s="77"/>
      <c r="M4" s="78"/>
      <c r="N4" s="79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42</v>
      </c>
      <c r="F5" s="40" t="s">
        <v>43</v>
      </c>
      <c r="G5" s="40" t="s">
        <v>44</v>
      </c>
      <c r="H5" s="40" t="s">
        <v>46</v>
      </c>
      <c r="I5" s="72" t="s">
        <v>26</v>
      </c>
      <c r="J5" s="73"/>
      <c r="K5" s="72" t="s">
        <v>35</v>
      </c>
      <c r="L5" s="73"/>
      <c r="M5" s="74" t="s">
        <v>36</v>
      </c>
      <c r="N5" s="75"/>
      <c r="O5" s="75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1991.8000000000002</v>
      </c>
      <c r="D6" s="46">
        <f t="shared" si="0"/>
        <v>1991.8000000000002</v>
      </c>
      <c r="E6" s="46">
        <f t="shared" si="0"/>
        <v>63.599999999999994</v>
      </c>
      <c r="F6" s="46">
        <f t="shared" si="0"/>
        <v>279.5</v>
      </c>
      <c r="G6" s="46">
        <f t="shared" si="0"/>
        <v>146.4</v>
      </c>
      <c r="H6" s="46">
        <f t="shared" si="0"/>
        <v>2126.8</v>
      </c>
      <c r="I6" s="47">
        <f>H6/C6*100</f>
        <v>106.77778893463199</v>
      </c>
      <c r="J6" s="48" t="s">
        <v>29</v>
      </c>
      <c r="K6" s="49">
        <f>H6/D6*100</f>
        <v>106.77778893463199</v>
      </c>
      <c r="L6" s="50" t="s">
        <v>29</v>
      </c>
      <c r="M6" s="51">
        <f>G6/E6*100</f>
        <v>230.18867924528305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302.1</v>
      </c>
      <c r="D8" s="41">
        <v>302.1</v>
      </c>
      <c r="E8" s="41">
        <v>62.8</v>
      </c>
      <c r="F8" s="41">
        <v>88.9</v>
      </c>
      <c r="G8" s="41">
        <v>41.9</v>
      </c>
      <c r="H8" s="41">
        <v>281.1</v>
      </c>
      <c r="I8" s="56">
        <f aca="true" t="shared" si="1" ref="I8:I29">H8/C8*100</f>
        <v>93.04865938430983</v>
      </c>
      <c r="J8" s="35" t="s">
        <v>29</v>
      </c>
      <c r="K8" s="27">
        <f aca="true" t="shared" si="2" ref="K8:K29">H8/D8*100</f>
        <v>93.04865938430983</v>
      </c>
      <c r="L8" s="26" t="s">
        <v>29</v>
      </c>
      <c r="M8" s="37">
        <f aca="true" t="shared" si="3" ref="M8:M29">G8/E8*100</f>
        <v>66.71974522292994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0</v>
      </c>
      <c r="D9" s="41">
        <v>0</v>
      </c>
      <c r="E9" s="41">
        <v>0</v>
      </c>
      <c r="F9" s="41">
        <v>103.5</v>
      </c>
      <c r="G9" s="41">
        <v>0</v>
      </c>
      <c r="H9" s="41">
        <v>0</v>
      </c>
      <c r="I9" s="56" t="e">
        <f t="shared" si="1"/>
        <v>#DIV/0!</v>
      </c>
      <c r="J9" s="35" t="s">
        <v>29</v>
      </c>
      <c r="K9" s="27" t="e">
        <f t="shared" si="2"/>
        <v>#DIV/0!</v>
      </c>
      <c r="L9" s="26" t="s">
        <v>29</v>
      </c>
      <c r="M9" s="37" t="e">
        <f t="shared" si="3"/>
        <v>#DIV/0!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56" t="e">
        <f t="shared" si="1"/>
        <v>#DIV/0!</v>
      </c>
      <c r="J10" s="35" t="s">
        <v>29</v>
      </c>
      <c r="K10" s="27" t="e">
        <f t="shared" si="2"/>
        <v>#DIV/0!</v>
      </c>
      <c r="L10" s="26" t="s">
        <v>29</v>
      </c>
      <c r="M10" s="37" t="e">
        <f t="shared" si="3"/>
        <v>#DIV/0!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182.6</v>
      </c>
      <c r="D12" s="41">
        <v>182.6</v>
      </c>
      <c r="E12" s="41">
        <v>0</v>
      </c>
      <c r="F12" s="41">
        <v>0</v>
      </c>
      <c r="G12" s="41">
        <v>0</v>
      </c>
      <c r="H12" s="41">
        <v>182.7</v>
      </c>
      <c r="I12" s="56">
        <f t="shared" si="1"/>
        <v>100.05476451259582</v>
      </c>
      <c r="J12" s="35" t="s">
        <v>29</v>
      </c>
      <c r="K12" s="27">
        <f t="shared" si="2"/>
        <v>100.05476451259582</v>
      </c>
      <c r="L12" s="26" t="s">
        <v>29</v>
      </c>
      <c r="M12" s="37" t="e">
        <f t="shared" si="3"/>
        <v>#DIV/0!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61.1</v>
      </c>
      <c r="D14" s="41">
        <v>61.1</v>
      </c>
      <c r="E14" s="41">
        <v>0</v>
      </c>
      <c r="F14" s="41">
        <v>7.1</v>
      </c>
      <c r="G14" s="41">
        <v>11.2</v>
      </c>
      <c r="H14" s="41">
        <v>82</v>
      </c>
      <c r="I14" s="56">
        <f t="shared" si="1"/>
        <v>134.2062193126023</v>
      </c>
      <c r="J14" s="35" t="s">
        <v>29</v>
      </c>
      <c r="K14" s="27">
        <f t="shared" si="2"/>
        <v>134.2062193126023</v>
      </c>
      <c r="L14" s="26" t="s">
        <v>29</v>
      </c>
      <c r="M14" s="37" t="e">
        <f t="shared" si="3"/>
        <v>#DIV/0!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1441</v>
      </c>
      <c r="D15" s="41">
        <v>1441</v>
      </c>
      <c r="E15" s="41">
        <v>0</v>
      </c>
      <c r="F15" s="41">
        <v>80</v>
      </c>
      <c r="G15" s="41">
        <v>92.7</v>
      </c>
      <c r="H15" s="41">
        <v>1576.2</v>
      </c>
      <c r="I15" s="56">
        <f t="shared" si="1"/>
        <v>109.38237335183901</v>
      </c>
      <c r="J15" s="35" t="s">
        <v>29</v>
      </c>
      <c r="K15" s="27">
        <f t="shared" si="2"/>
        <v>109.38237335183901</v>
      </c>
      <c r="L15" s="26" t="s">
        <v>29</v>
      </c>
      <c r="M15" s="37" t="e">
        <f t="shared" si="3"/>
        <v>#DIV/0!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5</v>
      </c>
      <c r="D16" s="41">
        <v>5</v>
      </c>
      <c r="E16" s="41">
        <v>0.8</v>
      </c>
      <c r="F16" s="41">
        <v>0</v>
      </c>
      <c r="G16" s="41">
        <v>0.6</v>
      </c>
      <c r="H16" s="41">
        <v>4.8</v>
      </c>
      <c r="I16" s="56">
        <f t="shared" si="1"/>
        <v>96</v>
      </c>
      <c r="J16" s="35" t="s">
        <v>29</v>
      </c>
      <c r="K16" s="27">
        <f t="shared" si="2"/>
        <v>96</v>
      </c>
      <c r="L16" s="26" t="s">
        <v>29</v>
      </c>
      <c r="M16" s="37">
        <f t="shared" si="3"/>
        <v>74.99999999999999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160.4</v>
      </c>
      <c r="D17" s="12">
        <f t="shared" si="4"/>
        <v>160.4</v>
      </c>
      <c r="E17" s="55">
        <f t="shared" si="4"/>
        <v>22.4</v>
      </c>
      <c r="F17" s="55">
        <f t="shared" si="4"/>
        <v>13.2</v>
      </c>
      <c r="G17" s="55">
        <f t="shared" si="4"/>
        <v>7.3</v>
      </c>
      <c r="H17" s="55">
        <f t="shared" si="4"/>
        <v>150.1</v>
      </c>
      <c r="I17" s="29">
        <f t="shared" si="1"/>
        <v>93.57855361596009</v>
      </c>
      <c r="J17" s="30" t="s">
        <v>29</v>
      </c>
      <c r="K17" s="31">
        <f t="shared" si="2"/>
        <v>93.57855361596009</v>
      </c>
      <c r="L17" s="32" t="s">
        <v>29</v>
      </c>
      <c r="M17" s="36">
        <f t="shared" si="3"/>
        <v>32.589285714285715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58.9</v>
      </c>
      <c r="D20" s="41">
        <v>58.9</v>
      </c>
      <c r="E20" s="41">
        <v>22.4</v>
      </c>
      <c r="F20" s="41">
        <v>2</v>
      </c>
      <c r="G20" s="41">
        <v>0</v>
      </c>
      <c r="H20" s="41">
        <v>36.5</v>
      </c>
      <c r="I20" s="56">
        <f t="shared" si="1"/>
        <v>61.96943972835314</v>
      </c>
      <c r="J20" s="35" t="s">
        <v>29</v>
      </c>
      <c r="K20" s="27">
        <f t="shared" si="2"/>
        <v>61.96943972835314</v>
      </c>
      <c r="L20" s="26" t="s">
        <v>29</v>
      </c>
      <c r="M20" s="37">
        <f t="shared" si="3"/>
        <v>0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84.6</v>
      </c>
      <c r="D21" s="41">
        <v>84.6</v>
      </c>
      <c r="E21" s="41">
        <v>0</v>
      </c>
      <c r="F21" s="41">
        <v>11.2</v>
      </c>
      <c r="G21" s="41">
        <v>7.3</v>
      </c>
      <c r="H21" s="41">
        <v>96.7</v>
      </c>
      <c r="I21" s="56">
        <f t="shared" si="1"/>
        <v>114.30260047281324</v>
      </c>
      <c r="J21" s="35" t="s">
        <v>29</v>
      </c>
      <c r="K21" s="27">
        <f t="shared" si="2"/>
        <v>114.30260047281324</v>
      </c>
      <c r="L21" s="26" t="s">
        <v>29</v>
      </c>
      <c r="M21" s="37" t="e">
        <f t="shared" si="3"/>
        <v>#DIV/0!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56" t="e">
        <f t="shared" si="1"/>
        <v>#DIV/0!</v>
      </c>
      <c r="J26" s="35" t="s">
        <v>29</v>
      </c>
      <c r="K26" s="27" t="e">
        <f t="shared" si="2"/>
        <v>#DIV/0!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16.9</v>
      </c>
      <c r="D27" s="41">
        <v>16.9</v>
      </c>
      <c r="E27" s="41">
        <v>0</v>
      </c>
      <c r="F27" s="41">
        <v>0</v>
      </c>
      <c r="G27" s="41">
        <v>0</v>
      </c>
      <c r="H27" s="41">
        <v>16.9</v>
      </c>
      <c r="I27" s="56">
        <f t="shared" si="1"/>
        <v>100</v>
      </c>
      <c r="J27" s="35" t="s">
        <v>29</v>
      </c>
      <c r="K27" s="27">
        <f t="shared" si="2"/>
        <v>100</v>
      </c>
      <c r="L27" s="26" t="s">
        <v>29</v>
      </c>
      <c r="M27" s="37" t="e">
        <f t="shared" si="3"/>
        <v>#DIV/0!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2152.2000000000003</v>
      </c>
      <c r="D29" s="9">
        <f t="shared" si="5"/>
        <v>2152.2000000000003</v>
      </c>
      <c r="E29" s="9">
        <f t="shared" si="5"/>
        <v>86</v>
      </c>
      <c r="F29" s="9">
        <f t="shared" si="5"/>
        <v>292.7</v>
      </c>
      <c r="G29" s="9">
        <f t="shared" si="5"/>
        <v>153.70000000000002</v>
      </c>
      <c r="H29" s="9">
        <f t="shared" si="5"/>
        <v>2276.9</v>
      </c>
      <c r="I29" s="29">
        <f t="shared" si="1"/>
        <v>105.79407118297554</v>
      </c>
      <c r="J29" s="30" t="s">
        <v>29</v>
      </c>
      <c r="K29" s="31">
        <f t="shared" si="2"/>
        <v>105.79407118297554</v>
      </c>
      <c r="L29" s="32" t="s">
        <v>29</v>
      </c>
      <c r="M29" s="36">
        <f t="shared" si="3"/>
        <v>178.72093023255815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88"/>
      <c r="D31" s="88"/>
      <c r="E31" s="88"/>
      <c r="F31" s="89" t="s">
        <v>39</v>
      </c>
      <c r="G31" s="89"/>
      <c r="H31" s="89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90" t="s">
        <v>24</v>
      </c>
      <c r="D32" s="90"/>
      <c r="E32" s="90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40</v>
      </c>
      <c r="C34" s="43"/>
      <c r="D34" s="43"/>
      <c r="E34" s="43"/>
      <c r="F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7" ht="15">
      <c r="X37" s="43"/>
    </row>
  </sheetData>
  <sheetProtection/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Пользователь Windows</cp:lastModifiedBy>
  <cp:lastPrinted>2017-11-01T06:10:13Z</cp:lastPrinted>
  <dcterms:created xsi:type="dcterms:W3CDTF">2011-02-10T05:09:34Z</dcterms:created>
  <dcterms:modified xsi:type="dcterms:W3CDTF">2017-12-21T06:40:52Z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