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<sst xmlns="http://schemas.openxmlformats.org/spreadsheetml/2006/main" xmlns:a="http://schemas.openxmlformats.org/drawingml/2006/main" xmlns:c="http://schemas.openxmlformats.org/drawingml/2006/chart" xmlns:co="http://ncloudtech.com" xmlns:m="http://schemas.openxmlformats.org/officeDocument/2006/math" xmlns:mc="http://schemas.openxmlformats.org/markup-compatibility/2006" xmlns:o="urn:schemas-microsoft-com:office:office" xmlns:p="http://schemas.openxmlformats.org/presentationml/2006/main" xmlns:pic="http://schemas.openxmlformats.org/drawingml/2006/picture" xmlns:r="http://schemas.openxmlformats.org/officeDocument/2006/relationships" xmlns:s="http://schemas.openxmlformats.org/officeDocument/2006/sharedTypes" xmlns:sl="http://schemas.openxmlformats.org/schemaLibrary/2006/main" xmlns:v="urn:schemas-microsoft-com:vml" xmlns:w="http://schemas.openxmlformats.org/wordprocessingml/2006/main" xmlns:w14="http://schemas.microsoft.com/office/word/2010/wordml" xmlns:w15="http://schemas.microsoft.com/office/word/2012/wordml" xmlns:wp="http://schemas.openxmlformats.org/drawingml/2006/wordprocessingDrawing" xmlns:wpg="http://schemas.microsoft.com/office/word/2010/wordprocessingGroup" xmlns:wps="http://schemas.microsoft.com/office/word/2010/wordprocessingShape" xmlns:x14="http://schemas.microsoft.com/office/spreadsheetml/2009/9/main" xmlns:xdr="http://schemas.openxmlformats.org/drawingml/2006/spreadsheetDrawing" xmlns:xm="http://schemas.microsoft.com/office/excel/2006/main" mc:Ignorable="co w14 x14 w15">
  <si>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</si>
  <si>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</si>
  <si>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</si>
  <si>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</si>
  <si>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</si>
  <si>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</si>
  <si>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</si>
  <si>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</si>
  <si>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</si>
  <si>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</si>
  <si>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>Фактические показатели декабрь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</si>
  <si>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декабрь 2023г.</t>
  </si>
  <si>
    <t xml:space="preserve">Фактические показатели  на 10.12.2023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</si>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</sst>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45270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454.6</v>
      </c>
      <c r="F6" s="27" t="n">
        <f aca="false" ca="false" dt2D="false" dtr="false" t="normal">F7+F8+F10+F11+F12+F13+F14+F15+F16+F9</f>
        <v>313.9</v>
      </c>
      <c r="G6" s="27" t="n">
        <f aca="false" ca="false" dt2D="false" dtr="false" t="normal">G7+G8+G10+G11+G12+G13+G14+G15+G16+G9</f>
        <v>93.4</v>
      </c>
      <c r="H6" s="27" t="n">
        <f aca="false" ca="false" dt2D="false" dtr="false" t="normal">H7+H8+H10+H11+H12+H13+H14+H15+H16+H9</f>
        <v>3184.9</v>
      </c>
      <c r="I6" s="28" t="n">
        <f aca="false" ca="false" dt2D="false" dtr="false" t="normal">H6/C6*100</f>
        <v>94.6675385667152</v>
      </c>
      <c r="J6" s="29" t="s">
        <v>17</v>
      </c>
      <c r="K6" s="30" t="n">
        <f aca="false" ca="false" dt2D="false" dtr="false" t="normal">H6/D6*100</f>
        <v>94.6675385667152</v>
      </c>
      <c r="L6" s="31" t="s">
        <v>17</v>
      </c>
      <c r="M6" s="32" t="n">
        <f aca="false" ca="false" dt2D="false" dtr="false" t="normal">G6/E6*100</f>
        <v>20.5455345358557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0</v>
      </c>
      <c r="F8" s="37" t="n">
        <v>86.6</v>
      </c>
      <c r="G8" s="37" t="n">
        <v>-0.2</v>
      </c>
      <c r="H8" s="37" t="n">
        <v>549.2</v>
      </c>
      <c r="I8" s="38" t="n">
        <f aca="false" ca="false" dt2D="false" dtr="false" t="normal">H8/C8*100</f>
        <v>115.645399031375</v>
      </c>
      <c r="J8" s="39" t="s">
        <v>17</v>
      </c>
      <c r="K8" s="40" t="n">
        <f aca="false" ca="false" dt2D="false" dtr="false" t="normal">H8/D8*100</f>
        <v>115.645399031375</v>
      </c>
      <c r="L8" s="41" t="s">
        <v>17</v>
      </c>
      <c r="M8" s="42" t="e">
        <f aca="false" ca="false" dt2D="false" dtr="false" t="normal">G8/E8*100</f>
        <v>#DIV/0!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144.4</v>
      </c>
      <c r="F12" s="37" t="n">
        <v>21.4</v>
      </c>
      <c r="G12" s="37" t="n">
        <v>0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171</v>
      </c>
      <c r="F14" s="37" t="n">
        <v>39.5</v>
      </c>
      <c r="G14" s="37" t="n">
        <v>19</v>
      </c>
      <c r="H14" s="37" t="n">
        <v>241.9</v>
      </c>
      <c r="I14" s="38" t="n">
        <f aca="false" ca="false" dt2D="false" dtr="false" t="normal">H14/C14*100</f>
        <v>61.4115257679614</v>
      </c>
      <c r="J14" s="39" t="s">
        <v>17</v>
      </c>
      <c r="K14" s="40" t="n">
        <f aca="false" ca="false" dt2D="false" dtr="false" t="normal">H14/D14*100</f>
        <v>61.4115257679614</v>
      </c>
      <c r="L14" s="41" t="s">
        <v>17</v>
      </c>
      <c r="M14" s="42" t="n">
        <f aca="false" ca="false" dt2D="false" dtr="false" t="normal">G14/E14*100</f>
        <v>11.1111111111111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139.2</v>
      </c>
      <c r="F15" s="37" t="n">
        <v>166.4</v>
      </c>
      <c r="G15" s="37" t="n">
        <v>74.6</v>
      </c>
      <c r="H15" s="37" t="n">
        <v>2073.4</v>
      </c>
      <c r="I15" s="38" t="n">
        <f aca="false" ca="false" dt2D="false" dtr="false" t="normal">H15/C15*100</f>
        <v>102.107751403526</v>
      </c>
      <c r="J15" s="39" t="s">
        <v>17</v>
      </c>
      <c r="K15" s="40" t="n">
        <f aca="false" ca="false" dt2D="false" dtr="false" t="normal">H15/D15*100</f>
        <v>102.107751403526</v>
      </c>
      <c r="L15" s="41" t="s">
        <v>17</v>
      </c>
      <c r="M15" s="42" t="n">
        <f aca="false" ca="false" dt2D="false" dtr="false" t="normal">G15/E15*100</f>
        <v>53.5919540229885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34.1</v>
      </c>
      <c r="F17" s="49" t="n">
        <f aca="false" ca="false" dt2D="false" dtr="false" t="normal">F18+F19+F21+F20+F22+F23+F24+F25+F26+F27+F28</f>
        <v>21.2</v>
      </c>
      <c r="G17" s="49" t="n">
        <f aca="false" ca="false" dt2D="false" dtr="false" t="normal">G18+G19+G21+G20+G22+G23+G24+G25+G26+G27+G28</f>
        <v>11.9</v>
      </c>
      <c r="H17" s="49" t="n">
        <f aca="false" ca="false" dt2D="false" dtr="false" t="normal">H18+H19+H21+H20+H22+H23+H24+H25+H26+H27+H28</f>
        <v>182.9</v>
      </c>
      <c r="I17" s="28" t="n">
        <f aca="false" ca="false" dt2D="false" dtr="false" t="normal">H17/C17*100</f>
        <v>89.3502686858818</v>
      </c>
      <c r="J17" s="29" t="s">
        <v>17</v>
      </c>
      <c r="K17" s="30" t="n">
        <f aca="false" ca="false" dt2D="false" dtr="false" t="normal">H17/D17*100</f>
        <v>89.3502686858818</v>
      </c>
      <c r="L17" s="31" t="s">
        <v>17</v>
      </c>
      <c r="M17" s="32" t="n">
        <f aca="false" ca="false" dt2D="false" dtr="false" t="normal">G17/E17*100</f>
        <v>34.8973607038123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2.2</v>
      </c>
      <c r="H20" s="37" t="n">
        <v>2.2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23.2</v>
      </c>
      <c r="F21" s="37" t="n">
        <v>21.2</v>
      </c>
      <c r="G21" s="37" t="n">
        <v>9.7</v>
      </c>
      <c r="H21" s="37" t="n">
        <v>179.4</v>
      </c>
      <c r="I21" s="38" t="n">
        <f aca="false" ca="false" dt2D="false" dtr="false" t="normal">H21/C21*100</f>
        <v>93.1948051948052</v>
      </c>
      <c r="J21" s="39" t="s">
        <v>17</v>
      </c>
      <c r="K21" s="40" t="n">
        <f aca="false" ca="false" dt2D="false" dtr="false" t="normal">H21/D21*100</f>
        <v>93.1948051948052</v>
      </c>
      <c r="L21" s="41" t="s">
        <v>17</v>
      </c>
      <c r="M21" s="42" t="n">
        <f aca="false" ca="false" dt2D="false" dtr="false" t="normal">G21/E21*100</f>
        <v>41.8103448275862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10.9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488.7</v>
      </c>
      <c r="F29" s="53" t="n">
        <f aca="false" ca="false" dt2D="false" dtr="false" t="normal">F6+F17</f>
        <v>335.1</v>
      </c>
      <c r="G29" s="53" t="n">
        <f aca="false" ca="false" dt2D="false" dtr="false" t="normal">G6+G17</f>
        <v>105.3</v>
      </c>
      <c r="H29" s="53" t="n">
        <f aca="false" ca="false" dt2D="false" dtr="false" t="normal">H6+H17</f>
        <v>3367.8</v>
      </c>
      <c r="I29" s="28" t="n">
        <f aca="false" ca="false" dt2D="false" dtr="false" t="normal">H29/C29*100</f>
        <v>94.3625665452508</v>
      </c>
      <c r="J29" s="29" t="s">
        <v>17</v>
      </c>
      <c r="K29" s="30" t="n">
        <f aca="false" ca="false" dt2D="false" dtr="false" t="normal">H29/D29*100</f>
        <v>94.3625665452508</v>
      </c>
      <c r="L29" s="31" t="s">
        <v>17</v>
      </c>
      <c r="M29" s="32" t="n">
        <f aca="false" ca="false" dt2D="false" dtr="false" t="normal">G29/E29*100</f>
        <v>21.5469613259668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2023-12-08T10:52:52Z</dcterms:modified>
</cp:coreProperties>
</file>