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<sst xmlns="http://schemas.openxmlformats.org/spreadsheetml/2006/main" xmlns:a="http://schemas.openxmlformats.org/drawingml/2006/main" xmlns:c="http://schemas.openxmlformats.org/drawingml/2006/chart" xmlns:co="http://ncloudtech.com" xmlns:m="http://schemas.openxmlformats.org/officeDocument/2006/math" xmlns:mc="http://schemas.openxmlformats.org/markup-compatibility/2006" xmlns:o="urn:schemas-microsoft-com:office:office" xmlns:p="http://schemas.openxmlformats.org/presentationml/2006/main" xmlns:pic="http://schemas.openxmlformats.org/drawingml/2006/picture" xmlns:r="http://schemas.openxmlformats.org/officeDocument/2006/relationships" xmlns:s="http://schemas.openxmlformats.org/officeDocument/2006/sharedTypes" xmlns:sl="http://schemas.openxmlformats.org/schemaLibrary/2006/main" xmlns:v="urn:schemas-microsoft-com:vml" xmlns:w="http://schemas.openxmlformats.org/wordprocessingml/2006/main" xmlns:w14="http://schemas.microsoft.com/office/word/2010/wordml" xmlns:w15="http://schemas.microsoft.com/office/word/2012/wordml" xmlns:wp="http://schemas.openxmlformats.org/drawingml/2006/wordprocessingDrawing" xmlns:wpg="http://schemas.microsoft.com/office/word/2010/wordprocessingGroup" xmlns:wps="http://schemas.microsoft.com/office/word/2010/wordprocessingShape" xmlns:x14="http://schemas.microsoft.com/office/spreadsheetml/2009/9/main" xmlns:xdr="http://schemas.openxmlformats.org/drawingml/2006/spreadsheetDrawing" xmlns:xm="http://schemas.microsoft.com/office/excel/2006/main" mc:Ignorable="co w14 x14 w15">
  <si>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</si>
  <si>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</si>
  <si>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</si>
  <si>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</si>
  <si>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</si>
  <si>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31.08.2022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</si>
  <si>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</si>
  <si>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</si>
  <si>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</si>
  <si>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</si>
  <si>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август</t>
  </si>
  <si>
    <t>Фактические показатели август 2021г.</t>
  </si>
  <si>
    <t>Фактические показатели август 2022г.</t>
  </si>
  <si>
    <t xml:space="preserve">Фактические показатели  на 31.08.2022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</si>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</sst>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1091.3</v>
      </c>
      <c r="E6" s="27" t="n">
        <f aca="false" ca="false" dt2D="false" dtr="false" t="normal">E7+E8+E10+E11+E12+E13+E14+E15+E16+E9</f>
        <v>68.7</v>
      </c>
      <c r="F6" s="27" t="n">
        <f aca="false" ca="false" dt2D="false" dtr="false" t="normal">F7+F8+F10+F11+F12+F13+F14+F15+F16+F9</f>
        <v>113.5</v>
      </c>
      <c r="G6" s="27" t="n">
        <f aca="false" ca="false" dt2D="false" dtr="false" t="normal">G7+G8+G10+G11+G12+G13+G14+G15+G16+G9</f>
        <v>139.6</v>
      </c>
      <c r="H6" s="27" t="n">
        <f aca="false" ca="false" dt2D="false" dtr="false" t="normal">H7+H8+H10+H11+H12+H13+H14+H15+H16+H9</f>
        <v>1067.1</v>
      </c>
      <c r="I6" s="28" t="n">
        <f aca="false" ca="false" dt2D="false" dtr="false" t="normal">H6/C6*100</f>
        <v>35.0247809104933</v>
      </c>
      <c r="J6" s="29" t="s">
        <v>18</v>
      </c>
      <c r="K6" s="30" t="n">
        <f aca="false" ca="false" dt2D="false" dtr="false" t="normal">H6/D6*100</f>
        <v>97.7824612847063</v>
      </c>
      <c r="L6" s="31" t="s">
        <v>18</v>
      </c>
      <c r="M6" s="32" t="n">
        <f aca="false" ca="false" dt2D="false" dtr="false" t="normal">G6/E6*100</f>
        <v>203.202328966521</v>
      </c>
      <c r="N6" s="33" t="n"/>
      <c r="O6" s="34" t="s">
        <v>18</v>
      </c>
      <c r="P6" s="35" t="n"/>
      <c r="Q6" s="2" t="n"/>
      <c r="R6" s="2" t="n"/>
      <c r="S6" s="2" t="n"/>
      <c r="T6" s="2" t="n"/>
      <c r="U6" s="2" t="n"/>
      <c r="V6" s="2" t="n"/>
      <c r="W6" s="2" t="n"/>
      <c r="X6" s="2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292.9</v>
      </c>
      <c r="E8" s="38" t="n">
        <v>40.3</v>
      </c>
      <c r="F8" s="38" t="n">
        <v>36.7</v>
      </c>
      <c r="G8" s="38" t="n">
        <v>48.6</v>
      </c>
      <c r="H8" s="38" t="n">
        <v>273.2</v>
      </c>
      <c r="I8" s="39" t="n">
        <f aca="false" ca="false" dt2D="false" dtr="false" t="normal">H8/C8*100</f>
        <v>86.950986632718</v>
      </c>
      <c r="J8" s="40" t="s">
        <v>18</v>
      </c>
      <c r="K8" s="41" t="n">
        <f aca="false" ca="false" dt2D="false" dtr="false" t="normal">H8/D8*100</f>
        <v>93.2741550017071</v>
      </c>
      <c r="L8" s="42" t="s">
        <v>18</v>
      </c>
      <c r="M8" s="43" t="n">
        <f aca="false" ca="false" dt2D="false" dtr="false" t="normal">G8/E8*100</f>
        <v>120.595533498759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314.2</v>
      </c>
      <c r="E12" s="38" t="n">
        <v>0</v>
      </c>
      <c r="F12" s="38" t="n">
        <v>0.4</v>
      </c>
      <c r="G12" s="38" t="n">
        <v>0</v>
      </c>
      <c r="H12" s="38" t="n">
        <v>314.3</v>
      </c>
      <c r="I12" s="39" t="n">
        <f aca="false" ca="false" dt2D="false" dtr="false" t="normal">H12/C12*100</f>
        <v>47.5635593220339</v>
      </c>
      <c r="J12" s="40" t="s">
        <v>18</v>
      </c>
      <c r="K12" s="41" t="n">
        <f aca="false" ca="false" dt2D="false" dtr="false" t="normal">H12/D12*100</f>
        <v>100.031826861871</v>
      </c>
      <c r="L12" s="42" t="s">
        <v>18</v>
      </c>
      <c r="M12" s="43" t="e">
        <f aca="false" ca="false" dt2D="false" dtr="false" t="normal">G12/E12*100</f>
        <v>#DIV/0!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80.2</v>
      </c>
      <c r="E14" s="38" t="n">
        <v>3.5</v>
      </c>
      <c r="F14" s="38" t="n">
        <v>4.1</v>
      </c>
      <c r="G14" s="38" t="n">
        <v>3.5</v>
      </c>
      <c r="H14" s="38" t="n">
        <v>21.6</v>
      </c>
      <c r="I14" s="39" t="n">
        <f aca="false" ca="false" dt2D="false" dtr="false" t="normal">H14/C14*100</f>
        <v>5.27472527472528</v>
      </c>
      <c r="J14" s="40" t="s">
        <v>18</v>
      </c>
      <c r="K14" s="41" t="n">
        <f aca="false" ca="false" dt2D="false" dtr="false" t="normal">H14/D14*100</f>
        <v>26.9326683291771</v>
      </c>
      <c r="L14" s="42" t="s">
        <v>18</v>
      </c>
      <c r="M14" s="43" t="n">
        <f aca="false" ca="false" dt2D="false" dtr="false" t="normal">G14/E14*100</f>
        <v>100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404</v>
      </c>
      <c r="E15" s="38" t="n">
        <v>24.9</v>
      </c>
      <c r="F15" s="38" t="n">
        <v>72.3</v>
      </c>
      <c r="G15" s="38" t="n">
        <v>87.5</v>
      </c>
      <c r="H15" s="38" t="n">
        <v>458</v>
      </c>
      <c r="I15" s="39" t="n">
        <f aca="false" ca="false" dt2D="false" dtr="false" t="normal">H15/C15*100</f>
        <v>27.5538443027313</v>
      </c>
      <c r="J15" s="40" t="s">
        <v>18</v>
      </c>
      <c r="K15" s="41" t="n">
        <f aca="false" ca="false" dt2D="false" dtr="false" t="normal">H15/D15*100</f>
        <v>113.366336633663</v>
      </c>
      <c r="L15" s="42" t="s">
        <v>18</v>
      </c>
      <c r="M15" s="43" t="n">
        <f aca="false" ca="false" dt2D="false" dtr="false" t="normal">G15/E15*100</f>
        <v>351.40562248996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204.1</v>
      </c>
      <c r="D17" s="50" t="n">
        <f aca="false" ca="false" dt2D="false" dtr="false" t="normal">D18+D19+D21+D20+D22+D23+D24+D25+D26+D27+D28</f>
        <v>153.3</v>
      </c>
      <c r="E17" s="50" t="n">
        <f aca="false" ca="false" dt2D="false" dtr="false" t="normal">E18+E19+E21+E20+E22+E23+E24+E25+E26+E27+E28</f>
        <v>9.2</v>
      </c>
      <c r="F17" s="50" t="n">
        <f aca="false" ca="false" dt2D="false" dtr="false" t="normal">F18+F19+F21+F20+F22+F23+F24+F25+F26+F27+F28</f>
        <v>648.5</v>
      </c>
      <c r="G17" s="50" t="n">
        <f aca="false" ca="false" dt2D="false" dtr="false" t="normal">G18+G19+G21+G20+G22+G23+G24+G25+G26+G27+G28</f>
        <v>9.2</v>
      </c>
      <c r="H17" s="50" t="n">
        <f aca="false" ca="false" dt2D="false" dtr="false" t="normal">H18+H19+H21+H20+H22+H23+H24+H25+H26+H27+H28</f>
        <v>144.5</v>
      </c>
      <c r="I17" s="28" t="n">
        <f aca="false" ca="false" dt2D="false" dtr="false" t="normal">H17/C17*100</f>
        <v>70.7986281234689</v>
      </c>
      <c r="J17" s="29" t="s">
        <v>18</v>
      </c>
      <c r="K17" s="30" t="n">
        <f aca="false" ca="false" dt2D="false" dtr="false" t="normal">H17/D17*100</f>
        <v>94.2596216568819</v>
      </c>
      <c r="L17" s="31" t="s">
        <v>18</v>
      </c>
      <c r="M17" s="32" t="n">
        <f aca="false" ca="false" dt2D="false" dtr="false" t="normal">G17/E17*100</f>
        <v>100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0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133.7</v>
      </c>
      <c r="E21" s="38" t="n">
        <v>8.2</v>
      </c>
      <c r="F21" s="38" t="n">
        <v>14.8</v>
      </c>
      <c r="G21" s="38" t="n">
        <v>8.2</v>
      </c>
      <c r="H21" s="38" t="n">
        <v>125.5</v>
      </c>
      <c r="I21" s="39" t="n">
        <f aca="false" ca="false" dt2D="false" dtr="false" t="normal">H21/C21*100</f>
        <v>68.0216802168022</v>
      </c>
      <c r="J21" s="40" t="s">
        <v>18</v>
      </c>
      <c r="K21" s="41" t="n">
        <f aca="false" ca="false" dt2D="false" dtr="false" t="normal">H21/D21*100</f>
        <v>93.866866118175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612.7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19.6</v>
      </c>
      <c r="D27" s="38" t="n">
        <v>19.6</v>
      </c>
      <c r="E27" s="38" t="n">
        <v>1</v>
      </c>
      <c r="F27" s="38" t="n">
        <v>21</v>
      </c>
      <c r="G27" s="38" t="n">
        <v>1</v>
      </c>
      <c r="H27" s="38" t="n">
        <v>19</v>
      </c>
      <c r="I27" s="39" t="n">
        <f aca="false" ca="false" dt2D="false" dtr="false" t="normal">H27/C27*100</f>
        <v>96.9387755102041</v>
      </c>
      <c r="J27" s="40" t="s">
        <v>18</v>
      </c>
      <c r="K27" s="41" t="n">
        <f aca="false" ca="false" dt2D="false" dtr="false" t="normal">H27/D27*100</f>
        <v>96.9387755102041</v>
      </c>
      <c r="L27" s="42" t="s">
        <v>18</v>
      </c>
      <c r="M27" s="43" t="n">
        <f aca="false" ca="false" dt2D="false" dtr="false" t="normal">G27/E27*100</f>
        <v>100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3250.8</v>
      </c>
      <c r="D29" s="54" t="n">
        <f aca="false" ca="false" dt2D="false" dtr="false" t="normal">D6+D17</f>
        <v>1244.6</v>
      </c>
      <c r="E29" s="54" t="n">
        <f aca="false" ca="false" dt2D="false" dtr="false" t="normal">E6+E17</f>
        <v>77.9</v>
      </c>
      <c r="F29" s="54" t="n">
        <f aca="false" ca="false" dt2D="false" dtr="false" t="normal">F6+F17</f>
        <v>762</v>
      </c>
      <c r="G29" s="54" t="n">
        <f aca="false" ca="false" dt2D="false" dtr="false" t="normal">G6+G17</f>
        <v>148.8</v>
      </c>
      <c r="H29" s="54" t="n">
        <f aca="false" ca="false" dt2D="false" dtr="false" t="normal">H6+H17</f>
        <v>1211.6</v>
      </c>
      <c r="I29" s="28" t="n">
        <f aca="false" ca="false" dt2D="false" dtr="false" t="normal">H29/C29*100</f>
        <v>37.2708256429187</v>
      </c>
      <c r="J29" s="29" t="s">
        <v>18</v>
      </c>
      <c r="K29" s="30" t="n">
        <f aca="false" ca="false" dt2D="false" dtr="false" t="normal">H29/D29*100</f>
        <v>97.3485457174996</v>
      </c>
      <c r="L29" s="31" t="s">
        <v>18</v>
      </c>
      <c r="M29" s="32" t="n">
        <f aca="false" ca="false" dt2D="false" dtr="false" t="normal">G29/E29*100</f>
        <v>191.014120667522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2022-09-01T06:42:30Z</dcterms:modified>
</cp:coreProperties>
</file>