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<sst xmlns="http://schemas.openxmlformats.org/spreadsheetml/2006/main" xmlns:a="http://schemas.openxmlformats.org/drawingml/2006/main" xmlns:c="http://schemas.openxmlformats.org/drawingml/2006/chart" xmlns:co="http://ncloudtech.com" xmlns:m="http://schemas.openxmlformats.org/officeDocument/2006/math" xmlns:mc="http://schemas.openxmlformats.org/markup-compatibility/2006" xmlns:o="urn:schemas-microsoft-com:office:office" xmlns:p="http://schemas.openxmlformats.org/presentationml/2006/main" xmlns:pic="http://schemas.openxmlformats.org/drawingml/2006/picture" xmlns:r="http://schemas.openxmlformats.org/officeDocument/2006/relationships" xmlns:s="http://schemas.openxmlformats.org/officeDocument/2006/sharedTypes" xmlns:sl="http://schemas.openxmlformats.org/schemaLibrary/2006/main" xmlns:v="urn:schemas-microsoft-com:vml" xmlns:w="http://schemas.openxmlformats.org/wordprocessingml/2006/main" xmlns:w14="http://schemas.microsoft.com/office/word/2010/wordml" xmlns:w15="http://schemas.microsoft.com/office/word/2012/wordml" xmlns:wp="http://schemas.openxmlformats.org/drawingml/2006/wordprocessingDrawing" xmlns:wpg="http://schemas.microsoft.com/office/word/2010/wordprocessingGroup" xmlns:wps="http://schemas.microsoft.com/office/word/2010/wordprocessingShape" xmlns:x14="http://schemas.microsoft.com/office/spreadsheetml/2009/9/main" xmlns:xdr="http://schemas.openxmlformats.org/drawingml/2006/spreadsheetDrawing" xmlns:xm="http://schemas.microsoft.com/office/excel/2006/main" mc:Ignorable="co w14 x14 w15">
  <si>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</si>
  <si>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</si>
  <si>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</si>
  <si>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</si>
  <si>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</si>
  <si>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</si>
  <si>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</si>
  <si>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</si>
  <si>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</si>
  <si>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август</t>
  </si>
  <si>
    <r>
      <t xml:space="preserve">Фактические показатели </t>
    </r>
    <r>
      <rPr>
        <rFont val="Times New Roman"/>
        <b val="true"/>
        <i val="true"/>
        <sz val="10"/>
      </rPr>
      <t xml:space="preserve">август </t>
    </r>
    <r>
      <t>2022г.</t>
    </r>
  </si>
  <si>
    <r>
      <t>Фактические показатели август</t>
    </r>
    <r>
      <t xml:space="preserve"> 2023г.</t>
    </r>
  </si>
  <si>
    <t xml:space="preserve">Фактические показатели  на 20.08.2023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</si>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</sst>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45158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1393.9</v>
      </c>
      <c r="E6" s="27" t="n">
        <f aca="false" ca="false" dt2D="false" dtr="false" t="normal">E7+E8+E10+E11+E12+E13+E14+E15+E16+E9</f>
        <v>202.2</v>
      </c>
      <c r="F6" s="27" t="n">
        <f aca="false" ca="false" dt2D="false" dtr="false" t="normal">F7+F8+F10+F11+F12+F13+F14+F15+F16+F9</f>
        <v>139.6</v>
      </c>
      <c r="G6" s="27" t="n">
        <f aca="false" ca="false" dt2D="false" dtr="false" t="normal">G7+G8+G10+G11+G12+G13+G14+G15+G16+G9</f>
        <v>6.2</v>
      </c>
      <c r="H6" s="27" t="n">
        <f aca="false" ca="false" dt2D="false" dtr="false" t="normal">H7+H8+H10+H11+H12+H13+H14+H15+H16+H9</f>
        <v>1030.5</v>
      </c>
      <c r="I6" s="28" t="n">
        <f aca="false" ca="false" dt2D="false" dtr="false" t="normal">H6/C6*100</f>
        <v>30.6304431828315</v>
      </c>
      <c r="J6" s="29" t="s">
        <v>17</v>
      </c>
      <c r="K6" s="30" t="n">
        <f aca="false" ca="false" dt2D="false" dtr="false" t="normal">H6/D6*100</f>
        <v>73.9292632183083</v>
      </c>
      <c r="L6" s="31" t="s">
        <v>17</v>
      </c>
      <c r="M6" s="32" t="n">
        <f aca="false" ca="false" dt2D="false" dtr="false" t="normal">G6/E6*100</f>
        <v>3.06627101879327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258</v>
      </c>
      <c r="E8" s="37" t="n">
        <v>27.8</v>
      </c>
      <c r="F8" s="37" t="n">
        <v>48.6</v>
      </c>
      <c r="G8" s="37" t="n">
        <v>2.3</v>
      </c>
      <c r="H8" s="37" t="n">
        <v>199.3</v>
      </c>
      <c r="I8" s="38" t="n">
        <f aca="false" ca="false" dt2D="false" dtr="false" t="normal">H8/C8*100</f>
        <v>41.9667298378606</v>
      </c>
      <c r="J8" s="39" t="s">
        <v>17</v>
      </c>
      <c r="K8" s="40" t="n">
        <f aca="false" ca="false" dt2D="false" dtr="false" t="normal">H8/D8*100</f>
        <v>77.2480620155039</v>
      </c>
      <c r="L8" s="41" t="s">
        <v>17</v>
      </c>
      <c r="M8" s="42" t="n">
        <f aca="false" ca="false" dt2D="false" dtr="false" t="normal">G8/E8*100</f>
        <v>8.27338129496403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458.1</v>
      </c>
      <c r="E12" s="37" t="n">
        <v>138.2</v>
      </c>
      <c r="F12" s="37" t="n">
        <v>0</v>
      </c>
      <c r="G12" s="37" t="n">
        <v>0.3</v>
      </c>
      <c r="H12" s="37" t="n">
        <v>320.2</v>
      </c>
      <c r="I12" s="38" t="n">
        <f aca="false" ca="false" dt2D="false" dtr="false" t="normal">H12/C12*100</f>
        <v>68.8750268875027</v>
      </c>
      <c r="J12" s="39" t="s">
        <v>17</v>
      </c>
      <c r="K12" s="40" t="n">
        <f aca="false" ca="false" dt2D="false" dtr="false" t="normal">H12/D12*100</f>
        <v>69.8974023139053</v>
      </c>
      <c r="L12" s="41" t="s">
        <v>17</v>
      </c>
      <c r="M12" s="42" t="n">
        <f aca="false" ca="false" dt2D="false" dtr="false" t="normal">G12/E12*100</f>
        <v>0.217076700434153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37.9</v>
      </c>
      <c r="E14" s="37" t="n">
        <v>1.2</v>
      </c>
      <c r="F14" s="37" t="n">
        <v>3.5</v>
      </c>
      <c r="G14" s="37" t="n">
        <v>2.2</v>
      </c>
      <c r="H14" s="37" t="n">
        <v>21.4</v>
      </c>
      <c r="I14" s="38" t="n">
        <f aca="false" ca="false" dt2D="false" dtr="false" t="normal">H14/C14*100</f>
        <v>5.43285097740543</v>
      </c>
      <c r="J14" s="39" t="s">
        <v>17</v>
      </c>
      <c r="K14" s="40" t="n">
        <f aca="false" ca="false" dt2D="false" dtr="false" t="normal">H14/D14*100</f>
        <v>56.4643799472295</v>
      </c>
      <c r="L14" s="41" t="s">
        <v>17</v>
      </c>
      <c r="M14" s="42" t="n">
        <f aca="false" ca="false" dt2D="false" dtr="false" t="normal">G14/E14*100</f>
        <v>183.333333333333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639.9</v>
      </c>
      <c r="E15" s="37" t="n">
        <v>35</v>
      </c>
      <c r="F15" s="37" t="n">
        <v>87.5</v>
      </c>
      <c r="G15" s="37" t="n">
        <v>1.4</v>
      </c>
      <c r="H15" s="37" t="n">
        <v>489.6</v>
      </c>
      <c r="I15" s="38" t="n">
        <f aca="false" ca="false" dt2D="false" dtr="false" t="normal">H15/C15*100</f>
        <v>24.1111001674382</v>
      </c>
      <c r="J15" s="39" t="s">
        <v>17</v>
      </c>
      <c r="K15" s="40" t="n">
        <f aca="false" ca="false" dt2D="false" dtr="false" t="normal">H15/D15*100</f>
        <v>76.5119549929677</v>
      </c>
      <c r="L15" s="41" t="s">
        <v>17</v>
      </c>
      <c r="M15" s="42" t="n">
        <f aca="false" ca="false" dt2D="false" dtr="false" t="normal">G15/E15*100</f>
        <v>4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140.5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9.2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116.4</v>
      </c>
      <c r="I17" s="28" t="n">
        <f aca="false" ca="false" dt2D="false" dtr="false" t="normal">H17/C17*100</f>
        <v>56.8637029799707</v>
      </c>
      <c r="J17" s="29" t="s">
        <v>17</v>
      </c>
      <c r="K17" s="30" t="n">
        <f aca="false" ca="false" dt2D="false" dtr="false" t="normal">H17/D17*100</f>
        <v>82.846975088968</v>
      </c>
      <c r="L17" s="31" t="s">
        <v>17</v>
      </c>
      <c r="M17" s="32" t="n">
        <f aca="false" ca="false" dt2D="false" dtr="false" t="normal">G17/E17*100</f>
        <v>60.625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137.3</v>
      </c>
      <c r="E21" s="37" t="n">
        <v>16</v>
      </c>
      <c r="F21" s="37" t="n">
        <v>8.2</v>
      </c>
      <c r="G21" s="37" t="n">
        <v>9.7</v>
      </c>
      <c r="H21" s="37" t="n">
        <v>115.2</v>
      </c>
      <c r="I21" s="38" t="n">
        <f aca="false" ca="false" dt2D="false" dtr="false" t="normal">H21/C21*100</f>
        <v>59.8441558441558</v>
      </c>
      <c r="J21" s="39" t="s">
        <v>17</v>
      </c>
      <c r="K21" s="40" t="n">
        <f aca="false" ca="false" dt2D="false" dtr="false" t="normal">H21/D21*100</f>
        <v>83.9038601602331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3.2</v>
      </c>
      <c r="E27" s="37" t="n">
        <v>0</v>
      </c>
      <c r="F27" s="37" t="n">
        <v>1</v>
      </c>
      <c r="G27" s="37" t="n">
        <v>0</v>
      </c>
      <c r="H27" s="37" t="n">
        <v>1.2</v>
      </c>
      <c r="I27" s="38" t="n">
        <f aca="false" ca="false" dt2D="false" dtr="false" t="normal">H27/C27*100</f>
        <v>9.83606557377049</v>
      </c>
      <c r="J27" s="39" t="s">
        <v>17</v>
      </c>
      <c r="K27" s="40" t="n">
        <f aca="false" ca="false" dt2D="false" dtr="false" t="normal">H27/D27*100</f>
        <v>37.5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1534.4</v>
      </c>
      <c r="E29" s="53" t="n">
        <f aca="false" ca="false" dt2D="false" dtr="false" t="normal">E6+E17</f>
        <v>218.2</v>
      </c>
      <c r="F29" s="53" t="n">
        <f aca="false" ca="false" dt2D="false" dtr="false" t="normal">F6+F17</f>
        <v>148.8</v>
      </c>
      <c r="G29" s="53" t="n">
        <f aca="false" ca="false" dt2D="false" dtr="false" t="normal">G6+G17</f>
        <v>15.9</v>
      </c>
      <c r="H29" s="53" t="n">
        <f aca="false" ca="false" dt2D="false" dtr="false" t="normal">H6+H17</f>
        <v>1146.9</v>
      </c>
      <c r="I29" s="28" t="n">
        <f aca="false" ca="false" dt2D="false" dtr="false" t="normal">H29/C29*100</f>
        <v>32.135051835248</v>
      </c>
      <c r="J29" s="29" t="s">
        <v>17</v>
      </c>
      <c r="K29" s="30" t="n">
        <f aca="false" ca="false" dt2D="false" dtr="false" t="normal">H29/D29*100</f>
        <v>74.7458289885297</v>
      </c>
      <c r="L29" s="31" t="s">
        <v>17</v>
      </c>
      <c r="M29" s="32" t="n">
        <f aca="false" ca="false" dt2D="false" dtr="false" t="normal">G29/E29*100</f>
        <v>7.28689275893676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2023-08-18T10:36:38Z</dcterms:modified>
</cp:coreProperties>
</file>