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<sst xmlns="http://schemas.openxmlformats.org/spreadsheetml/2006/main" count="118" uniqueCount="47">
  <si>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</si>
  <si>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</si>
  <si>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</si>
  <si>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</si>
  <si>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</si>
  <si>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</si>
  <si>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</si>
  <si>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</si>
  <si>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</si>
  <si>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</si>
  <si>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</si>
  <si>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</si>
  <si>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</si>
  <si>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</si>
  <si>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</si>
  <si>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</si>
  <si>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</si>
  <si>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</si>
  <si>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</si>
  <si>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</si>
  <si>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</si>
  <si>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</si>
  <si>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</si>
  <si>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</si>
  <si>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</si>
  <si>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</si>
  <si>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</si>
  <si>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</si>
  <si>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</si>
  <si>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</si>
  <si>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</si>
  <si>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</si>
  <si>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</si>
  <si>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</si>
  <si>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</si>
  <si>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</si>
  <si>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</si>
  <si>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</si>
  <si>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</si>
  <si>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</si>
  <si>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</si>
  <si>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</si>
  <si>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Плановые показатели на август</t>
  </si>
  <si>
    <t>Фактические показатели августа 2016г.</t>
  </si>
  <si>
    <t>Фактические показатели августа 2017г.</t>
  </si>
  <si>
    <t>20.08.2017 года</t>
  </si>
  <si>
    <t xml:space="preserve">Фактические показатели  на 20.08.2017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</si>
</sst>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SheetLayoutView="100" zoomScalePageLayoutView="0" workbookViewId="0" topLeftCell="A1">
      <selection activeCell="S9" sqref="S9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66" t="s">
        <v>25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13"/>
    </row>
    <row r="2" spans="1:16" ht="22.5">
      <c r="A2" s="69" t="s">
        <v>28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  <c r="P2" s="6"/>
    </row>
    <row r="3" spans="1:16" ht="15">
      <c r="A3" s="80" t="s">
        <v>0</v>
      </c>
      <c r="B3" s="81"/>
      <c r="C3" s="84" t="s">
        <v>38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  <c r="O3" s="87"/>
      <c r="P3" s="14"/>
    </row>
    <row r="4" spans="1:16" ht="15.75">
      <c r="A4" s="82" t="s">
        <v>1</v>
      </c>
      <c r="B4" s="83"/>
      <c r="C4" s="76" t="s">
        <v>45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42</v>
      </c>
      <c r="F5" s="40" t="s">
        <v>43</v>
      </c>
      <c r="G5" s="40" t="s">
        <v>44</v>
      </c>
      <c r="H5" s="40" t="s">
        <v>46</v>
      </c>
      <c r="I5" s="72" t="s">
        <v>26</v>
      </c>
      <c r="J5" s="73"/>
      <c r="K5" s="72" t="s">
        <v>35</v>
      </c>
      <c r="L5" s="73"/>
      <c r="M5" s="74" t="s">
        <v>36</v>
      </c>
      <c r="N5" s="75"/>
      <c r="O5" s="75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1986.6</v>
      </c>
      <c r="D6" s="46">
        <f t="shared" si="0"/>
        <v>1005.2</v>
      </c>
      <c r="E6" s="46">
        <f t="shared" si="0"/>
        <v>114.7</v>
      </c>
      <c r="F6" s="46">
        <f t="shared" si="0"/>
        <v>211.2</v>
      </c>
      <c r="G6" s="46">
        <f t="shared" si="0"/>
        <v>38.3</v>
      </c>
      <c r="H6" s="46">
        <f t="shared" si="0"/>
        <v>648.3</v>
      </c>
      <c r="I6" s="47">
        <f>H6/C6*100</f>
        <v>32.6336454243431</v>
      </c>
      <c r="J6" s="48" t="s">
        <v>29</v>
      </c>
      <c r="K6" s="49">
        <f>H6/D6*100</f>
        <v>64.49462793473934</v>
      </c>
      <c r="L6" s="50" t="s">
        <v>29</v>
      </c>
      <c r="M6" s="51">
        <f>G6/E6*100</f>
        <v>33.39145597210113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302.1</v>
      </c>
      <c r="D8" s="41">
        <v>206.8</v>
      </c>
      <c r="E8" s="41">
        <v>29.3</v>
      </c>
      <c r="F8" s="41">
        <v>58.6</v>
      </c>
      <c r="G8" s="41">
        <v>25</v>
      </c>
      <c r="H8" s="41">
        <v>167.7</v>
      </c>
      <c r="I8" s="56">
        <f aca="true" t="shared" si="1" ref="I8:I29">H8/C8*100</f>
        <v>55.51142005958292</v>
      </c>
      <c r="J8" s="35" t="s">
        <v>29</v>
      </c>
      <c r="K8" s="27">
        <f aca="true" t="shared" si="2" ref="K8:K29">H8/D8*100</f>
        <v>81.09284332688587</v>
      </c>
      <c r="L8" s="26" t="s">
        <v>29</v>
      </c>
      <c r="M8" s="37">
        <f aca="true" t="shared" si="3" ref="M8:M29">G8/E8*100</f>
        <v>85.32423208191126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103.9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177.4</v>
      </c>
      <c r="D12" s="41">
        <v>177.4</v>
      </c>
      <c r="E12" s="41">
        <v>0</v>
      </c>
      <c r="F12" s="41">
        <v>0</v>
      </c>
      <c r="G12" s="41">
        <v>0</v>
      </c>
      <c r="H12" s="41">
        <v>182.7</v>
      </c>
      <c r="I12" s="56">
        <f t="shared" si="1"/>
        <v>102.98759864712513</v>
      </c>
      <c r="J12" s="35" t="s">
        <v>29</v>
      </c>
      <c r="K12" s="27">
        <f t="shared" si="2"/>
        <v>102.98759864712513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61.1</v>
      </c>
      <c r="D14" s="41">
        <v>11.5</v>
      </c>
      <c r="E14" s="41">
        <v>1.4</v>
      </c>
      <c r="F14" s="41">
        <v>0.2</v>
      </c>
      <c r="G14" s="41">
        <v>0.2</v>
      </c>
      <c r="H14" s="41">
        <v>3.4</v>
      </c>
      <c r="I14" s="56">
        <f t="shared" si="1"/>
        <v>5.5646481178396066</v>
      </c>
      <c r="J14" s="35" t="s">
        <v>29</v>
      </c>
      <c r="K14" s="27">
        <f t="shared" si="2"/>
        <v>29.565217391304348</v>
      </c>
      <c r="L14" s="26" t="s">
        <v>29</v>
      </c>
      <c r="M14" s="37">
        <f t="shared" si="3"/>
        <v>14.285714285714288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1441</v>
      </c>
      <c r="D15" s="41">
        <v>605.5</v>
      </c>
      <c r="E15" s="41">
        <v>84</v>
      </c>
      <c r="F15" s="41">
        <v>46.9</v>
      </c>
      <c r="G15" s="41">
        <v>13.1</v>
      </c>
      <c r="H15" s="41">
        <v>290.5</v>
      </c>
      <c r="I15" s="56">
        <f t="shared" si="1"/>
        <v>20.159611380985424</v>
      </c>
      <c r="J15" s="35" t="s">
        <v>29</v>
      </c>
      <c r="K15" s="27">
        <f t="shared" si="2"/>
        <v>47.97687861271676</v>
      </c>
      <c r="L15" s="26" t="s">
        <v>29</v>
      </c>
      <c r="M15" s="37">
        <f t="shared" si="3"/>
        <v>15.595238095238095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5</v>
      </c>
      <c r="D16" s="41">
        <v>4</v>
      </c>
      <c r="E16" s="41">
        <v>0</v>
      </c>
      <c r="F16" s="41">
        <v>1.6</v>
      </c>
      <c r="G16" s="41">
        <v>0</v>
      </c>
      <c r="H16" s="41">
        <v>4</v>
      </c>
      <c r="I16" s="56">
        <f t="shared" si="1"/>
        <v>80</v>
      </c>
      <c r="J16" s="35" t="s">
        <v>29</v>
      </c>
      <c r="K16" s="27">
        <f t="shared" si="2"/>
        <v>100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160.4</v>
      </c>
      <c r="D17" s="12">
        <f t="shared" si="4"/>
        <v>117.4</v>
      </c>
      <c r="E17" s="55">
        <f t="shared" si="4"/>
        <v>37.4</v>
      </c>
      <c r="F17" s="55">
        <f t="shared" si="4"/>
        <v>265.70000000000005</v>
      </c>
      <c r="G17" s="55">
        <f t="shared" si="4"/>
        <v>40.4</v>
      </c>
      <c r="H17" s="55">
        <f t="shared" si="4"/>
        <v>111.30000000000001</v>
      </c>
      <c r="I17" s="29">
        <f t="shared" si="1"/>
        <v>69.38902743142144</v>
      </c>
      <c r="J17" s="30" t="s">
        <v>29</v>
      </c>
      <c r="K17" s="31">
        <f t="shared" si="2"/>
        <v>94.80408858603067</v>
      </c>
      <c r="L17" s="32" t="s">
        <v>29</v>
      </c>
      <c r="M17" s="36">
        <f t="shared" si="3"/>
        <v>108.02139037433156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58.9</v>
      </c>
      <c r="D20" s="41">
        <v>36.6</v>
      </c>
      <c r="E20" s="41">
        <v>30.3</v>
      </c>
      <c r="F20" s="41">
        <v>0</v>
      </c>
      <c r="G20" s="41">
        <v>30.3</v>
      </c>
      <c r="H20" s="41">
        <v>34.5</v>
      </c>
      <c r="I20" s="56">
        <f t="shared" si="1"/>
        <v>58.57385398981324</v>
      </c>
      <c r="J20" s="35" t="s">
        <v>29</v>
      </c>
      <c r="K20" s="27">
        <f t="shared" si="2"/>
        <v>94.26229508196721</v>
      </c>
      <c r="L20" s="26" t="s">
        <v>29</v>
      </c>
      <c r="M20" s="37">
        <f t="shared" si="3"/>
        <v>100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84.6</v>
      </c>
      <c r="D21" s="41">
        <v>63.9</v>
      </c>
      <c r="E21" s="41">
        <v>7.1</v>
      </c>
      <c r="F21" s="41">
        <v>5.6</v>
      </c>
      <c r="G21" s="41">
        <v>10.1</v>
      </c>
      <c r="H21" s="41">
        <v>59.9</v>
      </c>
      <c r="I21" s="56">
        <f t="shared" si="1"/>
        <v>70.80378250591018</v>
      </c>
      <c r="J21" s="35" t="s">
        <v>29</v>
      </c>
      <c r="K21" s="27">
        <f t="shared" si="2"/>
        <v>93.74021909233177</v>
      </c>
      <c r="L21" s="26" t="s">
        <v>29</v>
      </c>
      <c r="M21" s="37">
        <f t="shared" si="3"/>
        <v>142.25352112676057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260.1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16.9</v>
      </c>
      <c r="D27" s="41">
        <v>16.9</v>
      </c>
      <c r="E27" s="41">
        <v>0</v>
      </c>
      <c r="F27" s="41">
        <v>0</v>
      </c>
      <c r="G27" s="41">
        <v>0</v>
      </c>
      <c r="H27" s="41">
        <v>16.9</v>
      </c>
      <c r="I27" s="56">
        <f t="shared" si="1"/>
        <v>100</v>
      </c>
      <c r="J27" s="35" t="s">
        <v>29</v>
      </c>
      <c r="K27" s="27">
        <f t="shared" si="2"/>
        <v>100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2147</v>
      </c>
      <c r="D29" s="9">
        <f t="shared" si="5"/>
        <v>1122.6000000000001</v>
      </c>
      <c r="E29" s="9">
        <f t="shared" si="5"/>
        <v>152.1</v>
      </c>
      <c r="F29" s="9">
        <f t="shared" si="5"/>
        <v>476.90000000000003</v>
      </c>
      <c r="G29" s="9">
        <f t="shared" si="5"/>
        <v>78.69999999999999</v>
      </c>
      <c r="H29" s="9">
        <f t="shared" si="5"/>
        <v>759.5999999999999</v>
      </c>
      <c r="I29" s="29">
        <f t="shared" si="1"/>
        <v>35.37959944108057</v>
      </c>
      <c r="J29" s="30" t="s">
        <v>29</v>
      </c>
      <c r="K29" s="31">
        <f t="shared" si="2"/>
        <v>67.66435061464456</v>
      </c>
      <c r="L29" s="32" t="s">
        <v>29</v>
      </c>
      <c r="M29" s="36">
        <f t="shared" si="3"/>
        <v>51.74227481919789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88"/>
      <c r="D31" s="88"/>
      <c r="E31" s="88"/>
      <c r="F31" s="89" t="s">
        <v>39</v>
      </c>
      <c r="G31" s="89"/>
      <c r="H31" s="89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90" t="s">
        <v>24</v>
      </c>
      <c r="D32" s="90"/>
      <c r="E32" s="90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2017-05-02T06:55:51Z</cp:lastPrinted>
  <dcterms:created xsi:type="dcterms:W3CDTF">2011-02-10T05:09:34Z</dcterms:created>
  <dcterms:modified xsi:type="dcterms:W3CDTF">2017-08-21T07:50:51Z</dcterms:modified>
  <cp:category/>
  <cp:version/>
  <cp:contentType/>
  <cp:contentStatus/>
</cp:coreProperties>
</file>