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<sst xmlns="http://schemas.openxmlformats.org/spreadsheetml/2006/main" count="118" uniqueCount="47">
  <si>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</si>
  <si>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</si>
  <si>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</si>
  <si>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</si>
  <si>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</si>
  <si>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</si>
  <si>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</si>
  <si>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</si>
  <si>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</si>
  <si>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</si>
  <si>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</si>
  <si>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</si>
  <si>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</si>
  <si>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</si>
  <si>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</si>
  <si>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</si>
  <si>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</si>
  <si>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</si>
  <si>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</si>
  <si>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</si>
  <si>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</si>
  <si>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</si>
  <si>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</si>
  <si>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</si>
  <si>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</si>
  <si>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</si>
  <si>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</si>
  <si>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</si>
  <si>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</si>
  <si>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</si>
  <si>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</si>
  <si>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</si>
  <si>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</si>
  <si>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</si>
  <si>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</si>
  <si>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</si>
  <si>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</si>
  <si>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</si>
  <si>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</si>
  <si>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</si>
  <si>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86384 3-47-49</t>
  </si>
  <si>
    <t>Любченко А.М.</t>
  </si>
  <si>
    <t>Плановые показатели на апрель</t>
  </si>
  <si>
    <t>Фактические показатели апрель 2020г.</t>
  </si>
  <si>
    <t>Фактические показатели апрель 2021г.</t>
  </si>
  <si>
    <t>30.04.2021 года</t>
  </si>
  <si>
    <t xml:space="preserve">Фактические показатели  на 30.04.2021 вкл.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</si>
</sst>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53" applyFont="1" applyFill="1" applyBorder="1" applyAlignment="1">
      <alignment wrapText="1"/>
      <protection/>
    </xf>
    <xf numFmtId="0" fontId="13" fillId="0" borderId="0" xfId="0" applyFont="1" applyBorder="1" applyAlignment="1" applyProtection="1">
      <alignment horizontal="center" wrapText="1"/>
      <protection locked="0"/>
    </xf>
    <xf numFmtId="164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64" fontId="6" fillId="32" borderId="14" xfId="53" applyNumberFormat="1" applyFont="1" applyFill="1" applyBorder="1" applyAlignment="1" applyProtection="1">
      <alignment horizontal="right"/>
      <protection/>
    </xf>
    <xf numFmtId="164" fontId="4" fillId="0" borderId="14" xfId="53" applyNumberFormat="1" applyFont="1" applyFill="1" applyBorder="1" applyAlignment="1" applyProtection="1">
      <alignment horizontal="right"/>
      <protection/>
    </xf>
    <xf numFmtId="164" fontId="4" fillId="0" borderId="15" xfId="53" applyNumberFormat="1" applyFont="1" applyBorder="1" applyProtection="1">
      <alignment/>
      <protection/>
    </xf>
    <xf numFmtId="164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64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64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4" fillId="0" borderId="16" xfId="53" applyFont="1" applyBorder="1" applyAlignment="1" applyProtection="1">
      <alignment horizontal="center" shrinkToFit="1"/>
      <protection/>
    </xf>
    <xf numFmtId="0" fontId="4" fillId="0" borderId="17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8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2" fillId="0" borderId="17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>
      <alignment horizontal="center"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7" xfId="53" applyNumberFormat="1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8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view="pageBreakPreview" zoomScale="86" zoomScaleSheetLayoutView="86" zoomScalePageLayoutView="0" workbookViewId="0" topLeftCell="A13">
      <selection activeCell="W25" sqref="W25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77" t="s">
        <v>25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9"/>
      <c r="P1" s="13"/>
    </row>
    <row r="2" spans="1:16" ht="22.5">
      <c r="A2" s="80" t="s">
        <v>28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2"/>
      <c r="P2" s="6"/>
    </row>
    <row r="3" spans="1:16" ht="15">
      <c r="A3" s="89" t="s">
        <v>0</v>
      </c>
      <c r="B3" s="90"/>
      <c r="C3" s="68" t="s">
        <v>38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70"/>
      <c r="O3" s="71"/>
      <c r="P3" s="14"/>
    </row>
    <row r="4" spans="1:16" ht="15.75">
      <c r="A4" s="66" t="s">
        <v>1</v>
      </c>
      <c r="B4" s="67"/>
      <c r="C4" s="85" t="s">
        <v>45</v>
      </c>
      <c r="D4" s="86"/>
      <c r="E4" s="86"/>
      <c r="F4" s="86"/>
      <c r="G4" s="86"/>
      <c r="H4" s="86"/>
      <c r="I4" s="86"/>
      <c r="J4" s="86"/>
      <c r="K4" s="86"/>
      <c r="L4" s="86"/>
      <c r="M4" s="87"/>
      <c r="N4" s="88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42</v>
      </c>
      <c r="F5" s="40" t="s">
        <v>43</v>
      </c>
      <c r="G5" s="40" t="s">
        <v>44</v>
      </c>
      <c r="H5" s="40" t="s">
        <v>46</v>
      </c>
      <c r="I5" s="75" t="s">
        <v>26</v>
      </c>
      <c r="J5" s="76"/>
      <c r="K5" s="75" t="s">
        <v>35</v>
      </c>
      <c r="L5" s="76"/>
      <c r="M5" s="83" t="s">
        <v>36</v>
      </c>
      <c r="N5" s="84"/>
      <c r="O5" s="84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2318.9</v>
      </c>
      <c r="D6" s="46">
        <f t="shared" si="0"/>
        <v>600.2</v>
      </c>
      <c r="E6" s="46">
        <f t="shared" si="0"/>
        <v>76.4</v>
      </c>
      <c r="F6" s="46">
        <f t="shared" si="0"/>
        <v>53.599999999999994</v>
      </c>
      <c r="G6" s="46">
        <f t="shared" si="0"/>
        <v>231</v>
      </c>
      <c r="H6" s="46">
        <f t="shared" si="0"/>
        <v>667.1</v>
      </c>
      <c r="I6" s="47">
        <f>H6/C6*100</f>
        <v>28.767950321273016</v>
      </c>
      <c r="J6" s="48" t="s">
        <v>29</v>
      </c>
      <c r="K6" s="49">
        <f>H6/D6*100</f>
        <v>111.14628457180939</v>
      </c>
      <c r="L6" s="50" t="s">
        <v>29</v>
      </c>
      <c r="M6" s="51">
        <f>G6/E6*100</f>
        <v>302.35602094240835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201.5</v>
      </c>
      <c r="D8" s="41">
        <v>104</v>
      </c>
      <c r="E8" s="41">
        <v>37</v>
      </c>
      <c r="F8" s="41">
        <v>47.4</v>
      </c>
      <c r="G8" s="41">
        <v>37</v>
      </c>
      <c r="H8" s="41">
        <v>79</v>
      </c>
      <c r="I8" s="56">
        <f aca="true" t="shared" si="1" ref="I8:I29">H8/C8*100</f>
        <v>39.20595533498759</v>
      </c>
      <c r="J8" s="35" t="s">
        <v>29</v>
      </c>
      <c r="K8" s="27">
        <f aca="true" t="shared" si="2" ref="K8:K29">H8/D8*100</f>
        <v>75.96153846153845</v>
      </c>
      <c r="L8" s="26" t="s">
        <v>29</v>
      </c>
      <c r="M8" s="37">
        <f aca="true" t="shared" si="3" ref="M8:M29">G8/E8*100</f>
        <v>100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56" t="e">
        <f t="shared" si="1"/>
        <v>#DIV/0!</v>
      </c>
      <c r="J9" s="35" t="s">
        <v>29</v>
      </c>
      <c r="K9" s="27" t="e">
        <f t="shared" si="2"/>
        <v>#DIV/0!</v>
      </c>
      <c r="L9" s="26" t="s">
        <v>29</v>
      </c>
      <c r="M9" s="37" t="e">
        <f t="shared" si="3"/>
        <v>#DIV/0!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56" t="e">
        <f t="shared" si="1"/>
        <v>#DIV/0!</v>
      </c>
      <c r="J10" s="35" t="s">
        <v>29</v>
      </c>
      <c r="K10" s="27" t="e">
        <f t="shared" si="2"/>
        <v>#DIV/0!</v>
      </c>
      <c r="L10" s="26" t="s">
        <v>29</v>
      </c>
      <c r="M10" s="37" t="e">
        <f t="shared" si="3"/>
        <v>#DIV/0!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325.5</v>
      </c>
      <c r="D12" s="41">
        <v>325.5</v>
      </c>
      <c r="E12" s="41">
        <v>16.8</v>
      </c>
      <c r="F12" s="41">
        <v>0</v>
      </c>
      <c r="G12" s="41">
        <v>171.4</v>
      </c>
      <c r="H12" s="41">
        <v>480.1</v>
      </c>
      <c r="I12" s="56">
        <f t="shared" si="1"/>
        <v>147.49615975422427</v>
      </c>
      <c r="J12" s="35" t="s">
        <v>29</v>
      </c>
      <c r="K12" s="27">
        <f t="shared" si="2"/>
        <v>147.49615975422427</v>
      </c>
      <c r="L12" s="26" t="s">
        <v>29</v>
      </c>
      <c r="M12" s="37">
        <f t="shared" si="3"/>
        <v>1020.2380952380953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151.4</v>
      </c>
      <c r="D14" s="41">
        <v>5.5</v>
      </c>
      <c r="E14" s="41">
        <v>0.5</v>
      </c>
      <c r="F14" s="41">
        <v>0.4</v>
      </c>
      <c r="G14" s="41">
        <v>0.5</v>
      </c>
      <c r="H14" s="41">
        <v>4.5</v>
      </c>
      <c r="I14" s="56">
        <f t="shared" si="1"/>
        <v>2.97225891677675</v>
      </c>
      <c r="J14" s="35" t="s">
        <v>29</v>
      </c>
      <c r="K14" s="27">
        <f t="shared" si="2"/>
        <v>81.81818181818183</v>
      </c>
      <c r="L14" s="26" t="s">
        <v>29</v>
      </c>
      <c r="M14" s="37">
        <f t="shared" si="3"/>
        <v>100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1640.5</v>
      </c>
      <c r="D15" s="41">
        <v>165.2</v>
      </c>
      <c r="E15" s="41">
        <v>22.1</v>
      </c>
      <c r="F15" s="41">
        <v>5.8</v>
      </c>
      <c r="G15" s="41">
        <v>22.1</v>
      </c>
      <c r="H15" s="41">
        <v>103.5</v>
      </c>
      <c r="I15" s="56">
        <f t="shared" si="1"/>
        <v>6.309052118256629</v>
      </c>
      <c r="J15" s="35" t="s">
        <v>29</v>
      </c>
      <c r="K15" s="27">
        <f t="shared" si="2"/>
        <v>62.651331719128336</v>
      </c>
      <c r="L15" s="26" t="s">
        <v>29</v>
      </c>
      <c r="M15" s="37">
        <f t="shared" si="3"/>
        <v>100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56" t="e">
        <f t="shared" si="1"/>
        <v>#DIV/0!</v>
      </c>
      <c r="J16" s="35" t="s">
        <v>29</v>
      </c>
      <c r="K16" s="27" t="e">
        <f t="shared" si="2"/>
        <v>#DIV/0!</v>
      </c>
      <c r="L16" s="26" t="s">
        <v>29</v>
      </c>
      <c r="M16" s="37" t="e">
        <f t="shared" si="3"/>
        <v>#DIV/0!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294.2</v>
      </c>
      <c r="D17" s="12">
        <f t="shared" si="4"/>
        <v>169.5</v>
      </c>
      <c r="E17" s="55">
        <f t="shared" si="4"/>
        <v>20.5</v>
      </c>
      <c r="F17" s="55">
        <f t="shared" si="4"/>
        <v>8.6</v>
      </c>
      <c r="G17" s="55">
        <f t="shared" si="4"/>
        <v>20.5</v>
      </c>
      <c r="H17" s="55">
        <f t="shared" si="4"/>
        <v>107.2</v>
      </c>
      <c r="I17" s="29">
        <f t="shared" si="1"/>
        <v>36.43779741672332</v>
      </c>
      <c r="J17" s="30" t="s">
        <v>29</v>
      </c>
      <c r="K17" s="31">
        <f t="shared" si="2"/>
        <v>63.24483775811209</v>
      </c>
      <c r="L17" s="32" t="s">
        <v>29</v>
      </c>
      <c r="M17" s="36">
        <f t="shared" si="3"/>
        <v>100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177.5</v>
      </c>
      <c r="D20" s="41">
        <v>88.6</v>
      </c>
      <c r="E20" s="41">
        <v>0</v>
      </c>
      <c r="F20" s="41">
        <v>0</v>
      </c>
      <c r="G20" s="41">
        <v>0</v>
      </c>
      <c r="H20" s="41">
        <v>44.2</v>
      </c>
      <c r="I20" s="56">
        <f t="shared" si="1"/>
        <v>24.901408450704228</v>
      </c>
      <c r="J20" s="35" t="s">
        <v>29</v>
      </c>
      <c r="K20" s="27">
        <f t="shared" si="2"/>
        <v>49.88713318284425</v>
      </c>
      <c r="L20" s="26" t="s">
        <v>29</v>
      </c>
      <c r="M20" s="37" t="e">
        <f t="shared" si="3"/>
        <v>#DIV/0!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107.5</v>
      </c>
      <c r="D21" s="41">
        <v>75.1</v>
      </c>
      <c r="E21" s="41">
        <v>14.7</v>
      </c>
      <c r="F21" s="41">
        <v>8.6</v>
      </c>
      <c r="G21" s="41">
        <v>14.7</v>
      </c>
      <c r="H21" s="41">
        <v>57.2</v>
      </c>
      <c r="I21" s="56">
        <f t="shared" si="1"/>
        <v>53.2093023255814</v>
      </c>
      <c r="J21" s="35" t="s">
        <v>29</v>
      </c>
      <c r="K21" s="27">
        <f t="shared" si="2"/>
        <v>76.16511318242345</v>
      </c>
      <c r="L21" s="26" t="s">
        <v>29</v>
      </c>
      <c r="M21" s="37">
        <f t="shared" si="3"/>
        <v>100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56" t="e">
        <f t="shared" si="1"/>
        <v>#DIV/0!</v>
      </c>
      <c r="J26" s="35" t="s">
        <v>29</v>
      </c>
      <c r="K26" s="27" t="e">
        <f t="shared" si="2"/>
        <v>#DIV/0!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9.2</v>
      </c>
      <c r="D27" s="41">
        <v>5.8</v>
      </c>
      <c r="E27" s="41">
        <v>5.8</v>
      </c>
      <c r="F27" s="41">
        <v>0</v>
      </c>
      <c r="G27" s="41">
        <v>5.8</v>
      </c>
      <c r="H27" s="41">
        <v>5.8</v>
      </c>
      <c r="I27" s="56">
        <f t="shared" si="1"/>
        <v>63.04347826086957</v>
      </c>
      <c r="J27" s="35" t="s">
        <v>29</v>
      </c>
      <c r="K27" s="27">
        <f t="shared" si="2"/>
        <v>100</v>
      </c>
      <c r="L27" s="26" t="s">
        <v>29</v>
      </c>
      <c r="M27" s="37">
        <f t="shared" si="3"/>
        <v>100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2613.1</v>
      </c>
      <c r="D29" s="9">
        <f t="shared" si="5"/>
        <v>769.7</v>
      </c>
      <c r="E29" s="9">
        <f t="shared" si="5"/>
        <v>96.9</v>
      </c>
      <c r="F29" s="9">
        <f t="shared" si="5"/>
        <v>62.199999999999996</v>
      </c>
      <c r="G29" s="9">
        <f t="shared" si="5"/>
        <v>251.5</v>
      </c>
      <c r="H29" s="9">
        <f t="shared" si="5"/>
        <v>774.3000000000001</v>
      </c>
      <c r="I29" s="29">
        <f t="shared" si="1"/>
        <v>29.631472197772762</v>
      </c>
      <c r="J29" s="30" t="s">
        <v>29</v>
      </c>
      <c r="K29" s="31">
        <f t="shared" si="2"/>
        <v>100.59763544238014</v>
      </c>
      <c r="L29" s="32" t="s">
        <v>29</v>
      </c>
      <c r="M29" s="36">
        <f t="shared" si="3"/>
        <v>259.54592363261094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72"/>
      <c r="D31" s="72"/>
      <c r="E31" s="72"/>
      <c r="F31" s="73" t="s">
        <v>39</v>
      </c>
      <c r="G31" s="73"/>
      <c r="H31" s="73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74" t="s">
        <v>24</v>
      </c>
      <c r="D32" s="74"/>
      <c r="E32" s="74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41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40</v>
      </c>
      <c r="C34" s="43"/>
      <c r="D34" s="43"/>
      <c r="E34" s="43"/>
      <c r="F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7" ht="15">
      <c r="X37" s="43"/>
    </row>
  </sheetData>
  <sheetProtection/>
  <mergeCells count="12">
    <mergeCell ref="A1:O1"/>
    <mergeCell ref="A2:O2"/>
    <mergeCell ref="K5:L5"/>
    <mergeCell ref="M5:O5"/>
    <mergeCell ref="C4:N4"/>
    <mergeCell ref="A3:B3"/>
    <mergeCell ref="A4:B4"/>
    <mergeCell ref="C3:O3"/>
    <mergeCell ref="C31:E31"/>
    <mergeCell ref="F31:H31"/>
    <mergeCell ref="C32:E32"/>
    <mergeCell ref="I5:J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Пользователь Windows</cp:lastModifiedBy>
  <cp:lastPrinted>2021-04-01T07:27:32Z</cp:lastPrinted>
  <dcterms:created xsi:type="dcterms:W3CDTF">2011-02-10T05:09:34Z</dcterms:created>
  <dcterms:modified xsi:type="dcterms:W3CDTF">2021-05-05T07:06:11Z</dcterms:modified>
  <cp:category/>
  <cp:version/>
  <cp:contentType/>
  <cp:contentStatus/>
</cp:coreProperties>
</file>